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ndover from Bruna\QKR\QKR 2020\Per upload\"/>
    </mc:Choice>
  </mc:AlternateContent>
  <xr:revisionPtr revIDLastSave="0" documentId="13_ncr:1_{1B2A50C7-EA9F-4846-9159-58329CDFDAE7}" xr6:coauthVersionLast="47" xr6:coauthVersionMax="47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A4" i="18" l="1"/>
  <c r="A3" i="18"/>
  <c r="A2" i="18"/>
  <c r="A1" i="18"/>
  <c r="D28" i="18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<sst xmlns="http://schemas.openxmlformats.org/spreadsheetml/2006/main" count="411" uniqueCount="263">
  <si>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</si>
  <si>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</si>
  <si>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</si>
  <si>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</si>
  <si>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</si>
  <si>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</si>
  <si>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</si>
  <si>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</si>
  <si>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</si>
  <si>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</si>
  <si>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</si>
  <si>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</si>
  <si>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</si>
  <si>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</si>
  <si>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</si>
  <si>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</si>
  <si>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</si>
  <si>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</si>
  <si>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</si>
  <si>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</si>
  <si>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</si>
  <si>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</si>
  <si>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</si>
  <si>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</si>
  <si>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</si>
  <si>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</si>
  <si>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</si>
  <si>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</si>
  <si>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</si>
  <si>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</si>
  <si>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</si>
  <si>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</si>
  <si>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</si>
  <si>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</si>
  <si>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</si>
  <si>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</si>
  <si>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</si>
  <si>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</si>
  <si>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</si>
  <si>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</si>
  <si>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</si>
  <si>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</si>
  <si>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</si>
  <si>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</si>
  <si>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</si>
  <si>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</si>
  <si>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</si>
  <si>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</si>
  <si>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</si>
  <si>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</si>
  <si>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</si>
  <si>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</si>
  <si>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</si>
  <si>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</si>
  <si>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</si>
  <si>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</si>
  <si>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</si>
  <si>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</si>
  <si>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</si>
  <si>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</si>
  <si>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</si>
  <si>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</si>
  <si>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</si>
  <si>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</si>
  <si>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</si>
  <si>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</si>
  <si>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</si>
  <si>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</si>
  <si>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</si>
  <si>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</si>
  <si>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</si>
  <si>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</si>
  <si>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</si>
  <si>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</si>
  <si>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</si>
  <si>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</si>
  <si>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</si>
  <si>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</si>
  <si>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</si>
  <si>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</si>
  <si>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</si>
  <si>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</si>
  <si>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</si>
  <si>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</si>
  <si>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</si>
  <si>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</si>
  <si>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</si>
  <si>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</si>
  <si>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</si>
  <si>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</si>
  <si>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</si>
  <si>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</si>
  <si>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</si>
  <si>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</si>
  <si>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</si>
  <si>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</si>
  <si>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</si>
  <si>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</si>
  <si>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</si>
  <si>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</si>
  <si>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</si>
  <si>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</si>
  <si>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</si>
  <si>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</si>
  <si>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</si>
  <si>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</si>
  <si>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</si>
  <si>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</si>
  <si>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</si>
  <si>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</si>
  <si>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</si>
  <si>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</si>
  <si>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</si>
  <si>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</si>
  <si>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</si>
  <si>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</si>
  <si>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</si>
  <si>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</si>
  <si>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</si>
  <si>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</si>
  <si>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</si>
  <si>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</si>
  <si>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</si>
  <si>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</si>
  <si>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</si>
  <si>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</si>
  <si>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</si>
  <si>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</si>
  <si>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</si>
  <si>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</si>
  <si>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</si>
  <si>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</si>
  <si>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</si>
  <si>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</si>
  <si>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</si>
  <si>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</si>
  <si>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</si>
  <si>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</si>
  <si>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</si>
  <si>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</si>
  <si>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</si>
  <si>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</si>
  <si>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</si>
  <si>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</si>
  <si>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</si>
  <si>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</si>
  <si>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</si>
  <si>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</si>
  <si>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</si>
  <si>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</si>
  <si>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</si>
  <si>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</si>
  <si>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</si>
  <si>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</si>
  <si>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</si>
  <si>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</si>
  <si>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</si>
  <si>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</si>
  <si>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</si>
  <si>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</si>
  <si>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</si>
  <si>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</si>
  <si>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</si>
  <si>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</si>
  <si>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</si>
  <si>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</si>
  <si>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</si>
  <si>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</si>
  <si>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</si>
  <si>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</si>
  <si>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</si>
  <si>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</si>
  <si>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</si>
  <si>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</si>
  <si>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</si>
  <si>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</si>
  <si>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</si>
  <si>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</si>
  <si>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</si>
  <si>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</si>
  <si>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</si>
  <si>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</si>
  <si>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</si>
  <si>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</si>
  <si>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</si>
  <si>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</si>
  <si>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</si>
  <si>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</si>
  <si>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</si>
  <si>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</si>
  <si>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</si>
  <si>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</si>
  <si>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</si>
  <si>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</si>
  <si>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</si>
  <si>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</si>
  <si>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</si>
  <si>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</si>
  <si>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</si>
  <si>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</si>
  <si>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</si>
  <si>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</si>
  <si>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</si>
  <si>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</si>
  <si>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</si>
  <si>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</si>
  <si>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</si>
  <si>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</si>
  <si>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</si>
  <si>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</si>
  <si>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</si>
  <si>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</si>
  <si>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</si>
  <si>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</si>
  <si>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</si>
  <si>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</si>
  <si>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</si>
  <si>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</si>
  <si>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</si>
  <si>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</si>
  <si>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</si>
  <si>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</si>
  <si>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</si>
  <si>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amortizimi dhe zhvleresimi</t>
  </si>
  <si>
    <t>Pjesa e fitimit/(humbjes) nga pjesmarrjet (filjal/dege)</t>
  </si>
  <si>
    <t>Pjesa e fitimit/(humbjes) nga bashkimet ekonomike (joint-venture)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</si>
  <si>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</si>
  <si>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</si>
  <si>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</si>
  <si>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</si>
  <si>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</si>
  <si>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</si>
  <si>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</si>
  <si>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</si>
  <si>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</si>
  <si>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</si>
  <si>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</si>
  <si>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</si>
  <si>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</si>
  <si>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</si>
  <si>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</si>
  <si>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</si>
  <si>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</si>
  <si>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</si>
  <si>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</si>
  <si>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</si>
  <si>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</si>
  <si>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</si>
  <si>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</si>
  <si>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</si>
  <si>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</si>
  <si>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</si>
  <si>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</si>
  <si>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</si>
  <si>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</si>
  <si>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Për vitin e mbyllur më 31 Dhjetor</t>
  </si>
  <si>
    <t>Te ardhura/(shpenzime) financiare, neto (Shënimi 20 21)</t>
  </si>
  <si>
    <t>Humbja neto nga zhvlerësimi i instrumenteve financiare (Shënimi 9)</t>
  </si>
  <si>
    <t>Humbje neto nga kurset e këmbimit (Shënimi 22)</t>
  </si>
  <si>
    <t>Shpenzime amortizimi dhe zhvleresimi (Shënimi 11,12)</t>
  </si>
  <si>
    <t>Shpenzime te personelit (Shënimi 24)</t>
  </si>
  <si>
    <t>Të ardhura të tjera operative, neto (Shënimi 23)</t>
  </si>
  <si>
    <t>Shpenzime të përgjithshme administrative (Shënimi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</si>
</sst>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6593" applyFont="1"/>
    <xf numFmtId="0" fontId="182" fillId="0" borderId="0" xfId="6593" applyFont="1"/>
    <xf numFmtId="0" fontId="181" fillId="0" borderId="0" xfId="3185" applyFont="1"/>
    <xf numFmtId="0" fontId="177" fillId="0" borderId="0" xfId="3185" applyFont="1" applyAlignment="1">
      <alignment horizontal="center" vertical="center"/>
    </xf>
    <xf numFmtId="3" fontId="177" fillId="0" borderId="0" xfId="3185" applyNumberFormat="1" applyFont="1" applyAlignment="1">
      <alignment horizontal="center" vertical="center"/>
    </xf>
    <xf numFmtId="43" fontId="186" fillId="0" borderId="0" xfId="215" applyFont="1" applyFill="1" applyBorder="1" applyAlignment="1" applyProtection="1"/>
    <xf numFmtId="0" fontId="179" fillId="0" borderId="0" xfId="6592" applyFont="1" applyFill="1" applyAlignment="1">
      <alignment wrapText="1"/>
    </xf>
    <xf numFmtId="0" fontId="180" fillId="0" borderId="0" xfId="0" applyFont="1" applyFill="1" applyAlignment="1">
      <alignment horizontal="left" wrapText="1" indent="2"/>
    </xf>
    <xf numFmtId="37" fontId="186" fillId="0" borderId="0" xfId="215" applyNumberFormat="1" applyFont="1" applyFill="1" applyBorder="1" applyAlignment="1" applyProtection="1">
      <alignment horizontal="right" wrapText="1"/>
    </xf>
    <xf numFmtId="0" fontId="176" fillId="0" borderId="0" xfId="3185" applyFont="1" applyFill="1" applyAlignment="1">
      <alignment wrapText="1"/>
    </xf>
    <xf numFmtId="37" fontId="178" fillId="0" borderId="0" xfId="3185" applyNumberFormat="1" applyFont="1" applyFill="1" applyAlignment="1">
      <alignment horizontal="right"/>
    </xf>
    <xf numFmtId="0" fontId="176" fillId="0" borderId="0" xfId="6592" applyFont="1" applyFill="1" applyAlignment="1">
      <alignment wrapText="1"/>
    </xf>
    <xf numFmtId="0" fontId="183" fillId="0" borderId="0" xfId="6592" applyFont="1" applyFill="1" applyAlignment="1">
      <alignment wrapText="1"/>
    </xf>
    <xf numFmtId="0" fontId="185" fillId="0" borderId="0" xfId="6592" applyFont="1" applyFill="1" applyAlignment="1">
      <alignment horizontal="left" vertical="center"/>
    </xf>
    <xf numFmtId="0" fontId="175" fillId="0" borderId="0" xfId="0" applyFont="1" applyFill="1"/>
    <xf numFmtId="37" fontId="181" fillId="0" borderId="0" xfId="0" applyNumberFormat="1" applyFont="1" applyFill="1" applyAlignment="1">
      <alignment horizontal="right"/>
    </xf>
    <xf numFmtId="0" fontId="179" fillId="0" borderId="0" xfId="6592" applyFont="1" applyFill="1" applyAlignment="1">
      <alignment horizontal="left" wrapText="1" indent="2"/>
    </xf>
    <xf numFmtId="37" fontId="176" fillId="0" borderId="25" xfId="0" applyNumberFormat="1" applyFont="1" applyFill="1" applyBorder="1" applyAlignment="1">
      <alignment horizontal="right"/>
    </xf>
    <xf numFmtId="0" fontId="175" fillId="0" borderId="0" xfId="0" applyFont="1" applyFill="1" applyAlignment="1">
      <alignment horizontal="center"/>
    </xf>
    <xf numFmtId="0" fontId="2" fillId="0" borderId="0" xfId="6592" applyFill="1"/>
    <xf numFmtId="37" fontId="176" fillId="0" borderId="15" xfId="0" applyNumberFormat="1" applyFont="1" applyFill="1" applyBorder="1" applyAlignment="1">
      <alignment horizontal="right"/>
    </xf>
    <xf numFmtId="3" fontId="177" fillId="0" borderId="0" xfId="3185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dover%20from%20Bruna/AAS/Paketa%20per%20fiskalin%202020/Dokumenta%20xl/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  <sheetName val="2.1-Pasqyra e Perform. (natyra)"/>
      <sheetName val="Pasqyra e Levizjeve ne Kapital"/>
      <sheetName val="5-CashFlow (indirekt)"/>
    </sheetNames>
    <sheetDataSet>
      <sheetData sheetId="0">
        <row r="1">
          <cell r="A1" t="str">
            <v>Pasqyrat financiare te vitit 2020</v>
          </cell>
        </row>
        <row r="2">
          <cell r="A2" t="str">
            <v>Raiffeisen Leasing sha</v>
          </cell>
        </row>
        <row r="3">
          <cell r="A3" t="str">
            <v>NIPT  K61725024D</v>
          </cell>
        </row>
        <row r="4">
          <cell r="A4" t="str">
            <v>Shumat në Lek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topLeftCell="A4" zoomScaleNormal="100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0" width="59.140625" style="36" bestFit="1" customWidth="1"/>
    <col min="11" max="11" width="11.42578125" style="36" bestFit="1" customWidth="1"/>
    <col min="12" max="15" width="9.140625" style="36"/>
    <col min="16" max="16" width="15" style="36" bestFit="1" customWidth="1"/>
    <col min="17" max="16384" width="9.140625" style="36"/>
  </cols>
  <sheetData>
    <row r="1" spans="1:16">
      <c r="A1" s="62" t="str">
        <f>'[1]1-Pasqyra e Pozicioni Financiar'!A1</f>
        <v>Pasqyrat financiare te vitit 2020</v>
      </c>
    </row>
    <row r="2" spans="1:16">
      <c r="A2" s="63" t="str">
        <f>'[1]1-Pasqyra e Pozicioni Financiar'!A2</f>
        <v>Raiffeisen Leasing sha</v>
      </c>
    </row>
    <row r="3" spans="1:16">
      <c r="A3" s="63" t="str">
        <f>'[1]1-Pasqyra e Pozicioni Financiar'!A3</f>
        <v>NIPT  K61725024D</v>
      </c>
    </row>
    <row r="4" spans="1:16">
      <c r="A4" s="63" t="str">
        <f>'[1]1-Pasqyra e Pozicioni Financiar'!A4</f>
        <v>Shumat në Lek</v>
      </c>
    </row>
    <row r="5" spans="1:16">
      <c r="A5" s="64" t="s">
        <v>214</v>
      </c>
      <c r="B5" s="36"/>
      <c r="C5" s="36"/>
      <c r="D5" s="36"/>
      <c r="E5" s="36"/>
      <c r="F5" s="36"/>
    </row>
    <row r="6" spans="1:16">
      <c r="A6" s="39"/>
      <c r="B6" s="83" t="s">
        <v>255</v>
      </c>
      <c r="C6" s="84"/>
      <c r="D6" s="84"/>
      <c r="E6" s="44"/>
      <c r="F6" s="36"/>
    </row>
    <row r="7" spans="1:16">
      <c r="A7" s="39"/>
      <c r="B7" s="65">
        <v>2020</v>
      </c>
      <c r="C7" s="66"/>
      <c r="D7" s="65">
        <v>2019</v>
      </c>
      <c r="E7" s="44"/>
      <c r="F7" s="36"/>
    </row>
    <row r="8" spans="1:16">
      <c r="A8" s="51" t="s">
        <v>221</v>
      </c>
      <c r="B8" s="37"/>
      <c r="C8" s="38"/>
      <c r="D8" s="37"/>
      <c r="E8" s="43"/>
      <c r="F8" s="59" t="s">
        <v>251</v>
      </c>
    </row>
    <row r="9" spans="1:16" ht="15" customHeight="1">
      <c r="A9" s="49" t="s">
        <v>211</v>
      </c>
      <c r="B9" s="37"/>
      <c r="C9" s="38"/>
      <c r="D9" s="37"/>
      <c r="E9" s="40"/>
      <c r="F9" s="36"/>
      <c r="P9" s="67"/>
    </row>
    <row r="10" spans="1:16" ht="15" customHeight="1">
      <c r="A10" s="46" t="s">
        <v>256</v>
      </c>
      <c r="B10" s="47">
        <v>199589005</v>
      </c>
      <c r="C10" s="41"/>
      <c r="D10" s="47">
        <v>179280415</v>
      </c>
      <c r="E10" s="40"/>
      <c r="F10" s="60" t="s">
        <v>252</v>
      </c>
      <c r="J10" s="68"/>
      <c r="K10" s="43"/>
      <c r="P10" s="67"/>
    </row>
    <row r="11" spans="1:16" ht="15" customHeight="1">
      <c r="A11" s="46" t="s">
        <v>247</v>
      </c>
      <c r="B11" s="47"/>
      <c r="C11" s="41"/>
      <c r="D11" s="47"/>
      <c r="E11" s="40"/>
      <c r="F11" s="60" t="s">
        <v>253</v>
      </c>
      <c r="J11" s="69"/>
      <c r="K11" s="70"/>
      <c r="P11" s="67"/>
    </row>
    <row r="12" spans="1:16" ht="15" customHeight="1">
      <c r="A12" s="46" t="s">
        <v>248</v>
      </c>
      <c r="B12" s="47"/>
      <c r="C12" s="41"/>
      <c r="D12" s="47"/>
      <c r="E12" s="40"/>
      <c r="F12" s="60" t="s">
        <v>253</v>
      </c>
      <c r="J12" s="69"/>
      <c r="K12" s="40"/>
      <c r="P12" s="67"/>
    </row>
    <row r="13" spans="1:16" ht="15" customHeight="1">
      <c r="A13" s="46" t="s">
        <v>249</v>
      </c>
      <c r="B13" s="47"/>
      <c r="C13" s="41"/>
      <c r="D13" s="47"/>
      <c r="E13" s="40"/>
      <c r="F13" s="60" t="s">
        <v>253</v>
      </c>
      <c r="J13" s="69"/>
      <c r="K13" s="40"/>
      <c r="P13" s="67"/>
    </row>
    <row r="14" spans="1:16" ht="15" customHeight="1">
      <c r="A14" s="46" t="s">
        <v>250</v>
      </c>
      <c r="B14" s="47"/>
      <c r="C14" s="41"/>
      <c r="D14" s="47"/>
      <c r="E14" s="40"/>
      <c r="F14" s="60" t="s">
        <v>254</v>
      </c>
      <c r="J14" s="69"/>
      <c r="K14" s="40"/>
    </row>
    <row r="15" spans="1:16" ht="15" customHeight="1">
      <c r="A15" s="49" t="s">
        <v>222</v>
      </c>
      <c r="B15" s="47"/>
      <c r="C15" s="41"/>
      <c r="D15" s="47"/>
      <c r="E15" s="40"/>
      <c r="F15" s="36"/>
      <c r="J15" s="69"/>
      <c r="K15" s="40"/>
    </row>
    <row r="16" spans="1:16" ht="15" customHeight="1">
      <c r="A16" s="49" t="s">
        <v>257</v>
      </c>
      <c r="B16" s="47">
        <v>-34560819</v>
      </c>
      <c r="C16" s="41"/>
      <c r="D16" s="47">
        <v>-25469518</v>
      </c>
      <c r="E16" s="40"/>
      <c r="F16" s="36"/>
      <c r="J16" s="68"/>
      <c r="K16" s="70"/>
      <c r="M16" s="71"/>
      <c r="N16" s="40"/>
      <c r="O16" s="72"/>
      <c r="P16" s="40"/>
    </row>
    <row r="17" spans="1:16" ht="15" customHeight="1">
      <c r="A17" s="49" t="s">
        <v>258</v>
      </c>
      <c r="B17" s="47">
        <v>5548839</v>
      </c>
      <c r="C17" s="41"/>
      <c r="D17" s="47">
        <v>-5816555</v>
      </c>
      <c r="E17" s="40"/>
      <c r="F17" s="36"/>
      <c r="J17" s="68"/>
      <c r="K17" s="70"/>
      <c r="M17" s="71"/>
      <c r="N17" s="40"/>
      <c r="O17" s="72"/>
      <c r="P17" s="40"/>
    </row>
    <row r="18" spans="1:16" ht="15" customHeight="1">
      <c r="A18" s="49" t="s">
        <v>212</v>
      </c>
      <c r="B18" s="47"/>
      <c r="C18" s="41"/>
      <c r="D18" s="47"/>
      <c r="E18" s="40"/>
      <c r="F18" s="36"/>
      <c r="J18" s="68"/>
      <c r="K18" s="40"/>
    </row>
    <row r="19" spans="1:16" ht="15" customHeight="1">
      <c r="A19" s="49" t="s">
        <v>223</v>
      </c>
      <c r="B19" s="47"/>
      <c r="C19" s="41"/>
      <c r="D19" s="47"/>
      <c r="E19" s="40"/>
      <c r="F19" s="36"/>
      <c r="J19" s="68"/>
      <c r="K19" s="40"/>
    </row>
    <row r="20" spans="1:16" ht="15" customHeight="1">
      <c r="A20" s="49" t="s">
        <v>259</v>
      </c>
      <c r="B20" s="47">
        <v>-10602825</v>
      </c>
      <c r="C20" s="41"/>
      <c r="D20" s="47">
        <v>-10486499</v>
      </c>
      <c r="E20" s="40"/>
      <c r="F20" s="36"/>
      <c r="J20" s="68"/>
      <c r="K20" s="70"/>
    </row>
    <row r="21" spans="1:16" ht="15" customHeight="1">
      <c r="A21" s="49" t="s">
        <v>260</v>
      </c>
      <c r="B21" s="47">
        <v>-45905564</v>
      </c>
      <c r="C21" s="41"/>
      <c r="D21" s="47">
        <v>-44086151</v>
      </c>
      <c r="E21" s="40"/>
      <c r="F21" s="36"/>
      <c r="J21" s="68"/>
      <c r="K21" s="70"/>
    </row>
    <row r="22" spans="1:16" ht="15" customHeight="1">
      <c r="A22" s="49" t="s">
        <v>261</v>
      </c>
      <c r="B22" s="47">
        <v>-29573246</v>
      </c>
      <c r="C22" s="41"/>
      <c r="D22" s="47">
        <v>-3367560</v>
      </c>
      <c r="E22" s="40"/>
      <c r="F22" s="36"/>
      <c r="J22" s="68"/>
      <c r="K22" s="70"/>
    </row>
    <row r="23" spans="1:16">
      <c r="A23" s="49"/>
      <c r="B23" s="49"/>
      <c r="C23" s="49"/>
      <c r="D23" s="49"/>
      <c r="E23" s="40"/>
      <c r="F23" s="36"/>
      <c r="J23" s="68"/>
      <c r="K23" s="40"/>
    </row>
    <row r="24" spans="1:16">
      <c r="A24" s="49" t="s">
        <v>224</v>
      </c>
      <c r="B24" s="47"/>
      <c r="C24" s="41"/>
      <c r="D24" s="47"/>
      <c r="E24" s="40"/>
      <c r="F24" s="36"/>
      <c r="J24" s="68"/>
      <c r="K24" s="40"/>
    </row>
    <row r="25" spans="1:16">
      <c r="A25" s="49" t="s">
        <v>225</v>
      </c>
      <c r="B25" s="47"/>
      <c r="C25" s="41"/>
      <c r="D25" s="47"/>
      <c r="E25" s="40"/>
      <c r="F25" s="36"/>
      <c r="J25" s="68"/>
      <c r="K25" s="40"/>
    </row>
    <row r="26" spans="1:16">
      <c r="A26" s="49" t="s">
        <v>262</v>
      </c>
      <c r="B26" s="47">
        <v>-19831562</v>
      </c>
      <c r="C26" s="41"/>
      <c r="D26" s="47">
        <v>-19416306</v>
      </c>
      <c r="E26" s="40"/>
      <c r="F26" s="36"/>
      <c r="J26" s="68"/>
      <c r="K26" s="40"/>
    </row>
    <row r="27" spans="1:16">
      <c r="A27" s="61" t="s">
        <v>210</v>
      </c>
      <c r="B27" s="47"/>
      <c r="C27" s="41"/>
      <c r="D27" s="47"/>
      <c r="E27" s="40"/>
      <c r="F27" s="36"/>
      <c r="J27" s="68"/>
      <c r="K27" s="40"/>
    </row>
    <row r="28" spans="1:16" ht="15" customHeight="1">
      <c r="A28" s="50" t="s">
        <v>213</v>
      </c>
      <c r="B28" s="54">
        <f>SUM(B10:B22,B24:B27)</f>
        <v>64663828</v>
      </c>
      <c r="C28" s="41"/>
      <c r="D28" s="54">
        <f>SUM(D10:D22,D24:D27)</f>
        <v>70637826</v>
      </c>
      <c r="E28" s="40"/>
      <c r="F28" s="36"/>
      <c r="J28" s="73"/>
      <c r="K28" s="54"/>
    </row>
    <row r="29" spans="1:16" ht="15" customHeight="1">
      <c r="A29" s="49" t="s">
        <v>26</v>
      </c>
      <c r="B29" s="47">
        <v>-22307582</v>
      </c>
      <c r="C29" s="41"/>
      <c r="D29" s="47">
        <v>-15187503</v>
      </c>
      <c r="E29" s="40"/>
      <c r="F29" s="36"/>
      <c r="J29" s="68"/>
      <c r="K29" s="40"/>
    </row>
    <row r="30" spans="1:16" ht="15" customHeight="1">
      <c r="A30" s="50" t="s">
        <v>226</v>
      </c>
      <c r="B30" s="54">
        <f>SUM(B28:B29)</f>
        <v>42356246</v>
      </c>
      <c r="C30" s="42"/>
      <c r="D30" s="54">
        <f>SUM(D28:D29)</f>
        <v>55450323</v>
      </c>
      <c r="E30" s="40"/>
      <c r="F30" s="36"/>
      <c r="J30" s="73"/>
      <c r="K30" s="54"/>
    </row>
    <row r="31" spans="1:16" ht="15" customHeight="1">
      <c r="A31" s="49"/>
      <c r="B31" s="49"/>
      <c r="C31" s="49"/>
      <c r="D31" s="49"/>
      <c r="E31" s="40"/>
      <c r="F31" s="36"/>
      <c r="J31" s="68"/>
      <c r="K31" s="68"/>
    </row>
    <row r="32" spans="1:16" ht="15" customHeight="1">
      <c r="A32" s="51" t="s">
        <v>227</v>
      </c>
      <c r="B32" s="49"/>
      <c r="C32" s="49"/>
      <c r="D32" s="49"/>
      <c r="E32" s="40"/>
      <c r="F32" s="36"/>
      <c r="J32" s="74"/>
      <c r="K32" s="68"/>
    </row>
    <row r="33" spans="1:11" ht="15" customHeight="1">
      <c r="A33" s="49" t="s">
        <v>228</v>
      </c>
      <c r="B33" s="47"/>
      <c r="C33" s="41"/>
      <c r="D33" s="47"/>
      <c r="E33" s="40"/>
      <c r="F33" s="36"/>
      <c r="J33" s="68"/>
      <c r="K33" s="40"/>
    </row>
    <row r="34" spans="1:11">
      <c r="A34" s="49"/>
      <c r="B34" s="49"/>
      <c r="C34" s="49"/>
      <c r="D34" s="49"/>
      <c r="E34" s="40"/>
      <c r="F34" s="36"/>
      <c r="J34" s="68"/>
      <c r="K34" s="68"/>
    </row>
    <row r="35" spans="1:11" ht="15.75" thickBot="1">
      <c r="A35" s="50" t="s">
        <v>246</v>
      </c>
      <c r="B35" s="55">
        <f>B30+B33</f>
        <v>42356246</v>
      </c>
      <c r="C35" s="45"/>
      <c r="D35" s="55">
        <f>D30+D33</f>
        <v>55450323</v>
      </c>
      <c r="E35" s="40"/>
      <c r="F35" s="36"/>
      <c r="J35" s="73"/>
      <c r="K35" s="55"/>
    </row>
    <row r="36" spans="1:11" ht="15.75" thickTop="1">
      <c r="A36" s="50"/>
      <c r="B36" s="50"/>
      <c r="C36" s="50"/>
      <c r="D36" s="50"/>
      <c r="E36" s="40"/>
      <c r="F36" s="36"/>
      <c r="J36" s="73"/>
      <c r="K36" s="73"/>
    </row>
    <row r="37" spans="1:11">
      <c r="A37" s="50" t="s">
        <v>229</v>
      </c>
      <c r="B37" s="50"/>
      <c r="C37" s="50"/>
      <c r="D37" s="50"/>
      <c r="E37" s="40"/>
      <c r="F37" s="36"/>
      <c r="J37" s="73"/>
      <c r="K37" s="73"/>
    </row>
    <row r="38" spans="1:11">
      <c r="A38" s="49" t="s">
        <v>230</v>
      </c>
      <c r="B38" s="47"/>
      <c r="C38" s="41"/>
      <c r="D38" s="47"/>
      <c r="E38" s="40"/>
      <c r="F38" s="36"/>
      <c r="J38" s="68"/>
      <c r="K38" s="40"/>
    </row>
    <row r="39" spans="1:11">
      <c r="A39" s="49" t="s">
        <v>231</v>
      </c>
      <c r="B39" s="47"/>
      <c r="C39" s="41"/>
      <c r="D39" s="47"/>
      <c r="E39" s="40"/>
      <c r="F39" s="36"/>
      <c r="J39" s="68"/>
      <c r="K39" s="40"/>
    </row>
    <row r="40" spans="1:11">
      <c r="A40" s="49"/>
      <c r="B40" s="53"/>
      <c r="C40" s="53"/>
      <c r="D40" s="53"/>
      <c r="E40" s="40"/>
      <c r="F40" s="36"/>
      <c r="J40" s="68"/>
      <c r="K40" s="75"/>
    </row>
    <row r="41" spans="1:11">
      <c r="A41" s="50" t="s">
        <v>232</v>
      </c>
      <c r="B41" s="36"/>
      <c r="C41" s="36"/>
      <c r="D41" s="36"/>
      <c r="E41" s="45"/>
      <c r="F41" s="36"/>
      <c r="J41" s="73"/>
      <c r="K41" s="76"/>
    </row>
    <row r="42" spans="1:11">
      <c r="A42" s="49" t="s">
        <v>233</v>
      </c>
      <c r="B42" s="42"/>
      <c r="C42" s="42"/>
      <c r="D42" s="42"/>
      <c r="E42" s="45"/>
      <c r="F42" s="36"/>
      <c r="J42" s="68"/>
      <c r="K42" s="77"/>
    </row>
    <row r="43" spans="1:11">
      <c r="A43" s="52" t="s">
        <v>234</v>
      </c>
      <c r="B43" s="47"/>
      <c r="C43" s="41"/>
      <c r="D43" s="47"/>
      <c r="E43" s="40"/>
      <c r="F43" s="36"/>
      <c r="J43" s="78"/>
      <c r="K43" s="40"/>
    </row>
    <row r="44" spans="1:11">
      <c r="A44" s="52" t="s">
        <v>235</v>
      </c>
      <c r="B44" s="47"/>
      <c r="C44" s="41"/>
      <c r="D44" s="47"/>
      <c r="E44" s="40"/>
      <c r="F44" s="36"/>
      <c r="J44" s="78"/>
      <c r="K44" s="40"/>
    </row>
    <row r="45" spans="1:11">
      <c r="A45" s="53"/>
      <c r="B45" s="53"/>
      <c r="C45" s="53"/>
      <c r="D45" s="53"/>
      <c r="E45" s="40"/>
      <c r="F45" s="36"/>
      <c r="J45" s="75"/>
      <c r="K45" s="75"/>
    </row>
    <row r="46" spans="1:11">
      <c r="A46" s="49" t="s">
        <v>236</v>
      </c>
      <c r="B46" s="36"/>
      <c r="C46" s="36"/>
      <c r="D46" s="36"/>
      <c r="E46" s="45"/>
      <c r="F46" s="36"/>
      <c r="J46" s="68"/>
      <c r="K46" s="76"/>
    </row>
    <row r="47" spans="1:11">
      <c r="A47" s="52" t="s">
        <v>234</v>
      </c>
      <c r="B47" s="47"/>
      <c r="C47" s="41"/>
      <c r="D47" s="47"/>
      <c r="E47" s="36"/>
      <c r="F47" s="36"/>
      <c r="J47" s="78"/>
      <c r="K47" s="40"/>
    </row>
    <row r="48" spans="1:11">
      <c r="A48" s="52" t="s">
        <v>235</v>
      </c>
      <c r="B48" s="47"/>
      <c r="C48" s="41"/>
      <c r="D48" s="47"/>
      <c r="E48" s="36"/>
      <c r="F48" s="36"/>
      <c r="J48" s="78"/>
      <c r="K48" s="40"/>
    </row>
    <row r="49" spans="1:11">
      <c r="B49" s="36"/>
      <c r="C49" s="36"/>
      <c r="D49" s="36"/>
      <c r="E49" s="36"/>
      <c r="J49" s="76"/>
      <c r="K49" s="76"/>
    </row>
    <row r="50" spans="1:11">
      <c r="A50" s="50" t="s">
        <v>237</v>
      </c>
      <c r="B50" s="56">
        <f>B35</f>
        <v>42356246</v>
      </c>
      <c r="D50" s="56">
        <f>D35</f>
        <v>55450323</v>
      </c>
      <c r="J50" s="73"/>
      <c r="K50" s="79"/>
    </row>
    <row r="51" spans="1:11">
      <c r="A51" s="50"/>
      <c r="J51" s="73"/>
      <c r="K51" s="80"/>
    </row>
    <row r="52" spans="1:11">
      <c r="A52" s="51" t="s">
        <v>220</v>
      </c>
      <c r="J52" s="74"/>
      <c r="K52" s="80"/>
    </row>
    <row r="53" spans="1:11">
      <c r="A53" s="50"/>
      <c r="J53" s="73"/>
      <c r="K53" s="80"/>
    </row>
    <row r="54" spans="1:11">
      <c r="A54" s="50" t="s">
        <v>238</v>
      </c>
      <c r="J54" s="73"/>
      <c r="K54" s="80"/>
    </row>
    <row r="55" spans="1:11">
      <c r="A55" s="49" t="s">
        <v>239</v>
      </c>
      <c r="B55" s="47"/>
      <c r="C55" s="41"/>
      <c r="D55" s="47"/>
      <c r="J55" s="68"/>
      <c r="K55" s="40"/>
    </row>
    <row r="56" spans="1:11">
      <c r="A56" s="49" t="s">
        <v>217</v>
      </c>
      <c r="B56" s="47"/>
      <c r="C56" s="41"/>
      <c r="D56" s="47"/>
      <c r="J56" s="68"/>
      <c r="K56" s="40"/>
    </row>
    <row r="57" spans="1:11">
      <c r="A57" s="61" t="s">
        <v>210</v>
      </c>
      <c r="B57" s="47"/>
      <c r="C57" s="41"/>
      <c r="D57" s="47"/>
      <c r="J57" s="68"/>
      <c r="K57" s="40"/>
    </row>
    <row r="58" spans="1:11">
      <c r="A58" s="49" t="s">
        <v>240</v>
      </c>
      <c r="B58" s="47"/>
      <c r="C58" s="41"/>
      <c r="D58" s="47"/>
      <c r="J58" s="68"/>
      <c r="K58" s="40"/>
    </row>
    <row r="59" spans="1:11">
      <c r="A59" s="50" t="s">
        <v>219</v>
      </c>
      <c r="B59" s="56">
        <f>SUM(B55:B58)</f>
        <v>0</v>
      </c>
      <c r="D59" s="56">
        <f>SUM(D55:D58)</f>
        <v>0</v>
      </c>
      <c r="J59" s="73"/>
      <c r="K59" s="79"/>
    </row>
    <row r="60" spans="1:11">
      <c r="A60" s="48"/>
      <c r="J60" s="81"/>
      <c r="K60" s="80"/>
    </row>
    <row r="61" spans="1:11">
      <c r="A61" s="50" t="s">
        <v>241</v>
      </c>
      <c r="J61" s="73"/>
      <c r="K61" s="80"/>
    </row>
    <row r="62" spans="1:11">
      <c r="A62" s="49" t="s">
        <v>215</v>
      </c>
      <c r="B62" s="47"/>
      <c r="C62" s="41"/>
      <c r="D62" s="47"/>
      <c r="J62" s="68"/>
      <c r="K62" s="40"/>
    </row>
    <row r="63" spans="1:11">
      <c r="A63" s="49" t="s">
        <v>216</v>
      </c>
      <c r="B63" s="47"/>
      <c r="C63" s="41"/>
      <c r="D63" s="47"/>
      <c r="J63" s="68"/>
      <c r="K63" s="40"/>
    </row>
    <row r="64" spans="1:11">
      <c r="A64" s="49" t="s">
        <v>242</v>
      </c>
      <c r="B64" s="47"/>
      <c r="C64" s="41"/>
      <c r="D64" s="47"/>
      <c r="J64" s="68"/>
      <c r="K64" s="40"/>
    </row>
    <row r="65" spans="1:11">
      <c r="A65" s="61" t="s">
        <v>210</v>
      </c>
      <c r="B65" s="47"/>
      <c r="C65" s="41"/>
      <c r="D65" s="47"/>
      <c r="J65" s="68"/>
      <c r="K65" s="40"/>
    </row>
    <row r="66" spans="1:11">
      <c r="A66" s="49" t="s">
        <v>243</v>
      </c>
      <c r="B66" s="47"/>
      <c r="C66" s="41"/>
      <c r="D66" s="47"/>
      <c r="J66" s="68"/>
      <c r="K66" s="40"/>
    </row>
    <row r="67" spans="1:11">
      <c r="A67" s="50" t="s">
        <v>219</v>
      </c>
      <c r="B67" s="56">
        <f>SUM(B62:B66)</f>
        <v>0</v>
      </c>
      <c r="D67" s="56">
        <f>SUM(D62:D66)</f>
        <v>0</v>
      </c>
      <c r="J67" s="73"/>
      <c r="K67" s="79"/>
    </row>
    <row r="68" spans="1:11">
      <c r="A68" s="48"/>
      <c r="J68" s="81"/>
      <c r="K68" s="80"/>
    </row>
    <row r="69" spans="1:11">
      <c r="A69" s="50" t="s">
        <v>244</v>
      </c>
      <c r="B69" s="56">
        <f>SUM(B59,B67)</f>
        <v>0</v>
      </c>
      <c r="D69" s="56">
        <f>SUM(D59,D67)</f>
        <v>0</v>
      </c>
      <c r="J69" s="73"/>
      <c r="K69" s="79"/>
    </row>
    <row r="70" spans="1:11">
      <c r="A70" s="48"/>
      <c r="B70" s="56"/>
      <c r="D70" s="56"/>
      <c r="J70" s="81"/>
      <c r="K70" s="79"/>
    </row>
    <row r="71" spans="1:11" ht="15.75" thickBot="1">
      <c r="A71" s="50" t="s">
        <v>245</v>
      </c>
      <c r="B71" s="57">
        <f>B69+B50</f>
        <v>42356246</v>
      </c>
      <c r="D71" s="57">
        <f>D69+D50</f>
        <v>55450323</v>
      </c>
      <c r="J71" s="73"/>
      <c r="K71" s="82"/>
    </row>
    <row r="72" spans="1:11" ht="15.75" thickTop="1">
      <c r="A72" s="49"/>
      <c r="J72" s="68"/>
      <c r="K72" s="80"/>
    </row>
    <row r="73" spans="1:11">
      <c r="A73" s="51" t="s">
        <v>218</v>
      </c>
      <c r="J73" s="74"/>
      <c r="K73" s="80"/>
    </row>
    <row r="74" spans="1:11">
      <c r="A74" s="49" t="s">
        <v>230</v>
      </c>
      <c r="B74" s="58"/>
      <c r="D74" s="58"/>
      <c r="J74" s="68"/>
      <c r="K74" s="80"/>
    </row>
    <row r="75" spans="1:11">
      <c r="A75" s="49" t="s">
        <v>231</v>
      </c>
      <c r="B75" s="58"/>
      <c r="D75" s="58"/>
      <c r="J75" s="68"/>
      <c r="K75" s="80"/>
    </row>
  </sheetData>
  <mergeCells count="1">
    <mergeCell ref="B6:D6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B568D3-4A0D-43F1-801F-EFEE595C881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E9357B-E66D-4627-B136-F27875E4712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2DE738-FAEA-416F-AF0C-1867687066E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Kamela Sinjari</cp:lastModifiedBy>
  <cp:lastPrinted>2016-10-03T09:59:38Z</cp:lastPrinted>
  <dcterms:created xsi:type="dcterms:W3CDTF">2012-01-19T09:31:29Z</dcterms:created>
  <dcterms:modified xsi:type="dcterms:W3CDTF">2021-07-24T18:36:59Z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2021-07-23T11:44:14Z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c19dd6f2-39a9-42c3-a9b3-7ad047649ce4</vt:lpwstr>
  </property>
  <property fmtid="{D5CDD505-2E9C-101B-9397-08002B2CF9AE}" pid="8" name="MSIP_Label_2a6524ed-fb1a-49fd-bafe-15c5e5ffd047_ContentBits">
    <vt:lpwstr>0</vt:lpwstr>
  </property>
</Properties>
</file>