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Kopertina" sheetId="1" r:id="rId1"/>
    <sheet name="Bilanci" sheetId="2" r:id="rId2"/>
    <sheet name="Pash" sheetId="3" r:id="rId3"/>
    <sheet name="Sh.Shpjeguse" sheetId="4" r:id="rId4"/>
    <sheet name="AAMateriale" sheetId="5" r:id="rId5"/>
    <sheet name="P.1 Aneks Statistik" sheetId="6" r:id="rId6"/>
    <sheet name="P.2 Aneks Statistik" sheetId="7" r:id="rId7"/>
    <sheet name="Narje me aktivitet" sheetId="8" r:id="rId8"/>
    <sheet name="Inv Bankave" sheetId="9" r:id="rId9"/>
    <sheet name="Inv.Mjet transporti" sheetId="10" r:id="rId10"/>
    <sheet name="Maamateriale" sheetId="11" r:id="rId11"/>
    <sheet name="Mmmaterialeve" sheetId="12" r:id="rId12"/>
  </sheets>
  <definedNames>
    <definedName name="_xlnm.Print_Area" localSheetId="4">AAMateriale!$A$1:$I$45</definedName>
    <definedName name="_xlnm.Print_Area" localSheetId="0">Kopertina!$A$1:$I$34</definedName>
  </definedNames>
  <calcPr calcId="124519"/>
</workbook>
</file>

<file path=xl/calcChain.xml><?xml version="1.0" encoding="utf-8"?>
<calcChain xmlns="http://schemas.openxmlformats.org/spreadsheetml/2006/main">
  <c r="F35" i="7"/>
  <c r="E35"/>
  <c r="F10"/>
  <c r="E10"/>
  <c r="F14"/>
  <c r="E14"/>
  <c r="F21" i="6"/>
  <c r="E21"/>
  <c r="F5"/>
  <c r="E5"/>
  <c r="C7" i="2"/>
  <c r="C6" s="1"/>
  <c r="C30" s="1"/>
  <c r="D30"/>
  <c r="D6"/>
  <c r="D7"/>
  <c r="C58"/>
  <c r="C63" s="1"/>
  <c r="D63"/>
  <c r="C40" i="3"/>
  <c r="C24"/>
  <c r="C15" s="1"/>
  <c r="C38" s="1"/>
  <c r="D41"/>
  <c r="D38"/>
  <c r="D24"/>
  <c r="D15" s="1"/>
  <c r="C41" l="1"/>
</calcChain>
</file>

<file path=xl/sharedStrings.xml><?xml version="1.0" encoding="utf-8"?>
<sst xmlns="http://schemas.openxmlformats.org/spreadsheetml/2006/main" count="523" uniqueCount="348">
  <si>
    <t xml:space="preserve"> </t>
  </si>
  <si>
    <t xml:space="preserve">PASQYRAT FINANCIARE </t>
  </si>
  <si>
    <t xml:space="preserve">V I T I  </t>
  </si>
  <si>
    <t xml:space="preserve">Pasqyrat jane individuale </t>
  </si>
  <si>
    <t xml:space="preserve">Pasqyrat financiare jane te shprehura ne </t>
  </si>
  <si>
    <t xml:space="preserve">Pyasqyrat financiare jane te rumbullukasura ne </t>
  </si>
  <si>
    <t xml:space="preserve">Periudha kontabel e Pasqyrave Financiare </t>
  </si>
  <si>
    <t xml:space="preserve">Nga </t>
  </si>
  <si>
    <t xml:space="preserve">Deri </t>
  </si>
  <si>
    <t xml:space="preserve">Data e mbylljes te Pasqyrave Financiare </t>
  </si>
  <si>
    <t>Veprimtaria kryesore :</t>
  </si>
  <si>
    <t>leke</t>
  </si>
  <si>
    <t>N I P T -i:</t>
  </si>
  <si>
    <t xml:space="preserve">Adresa e Selise: </t>
  </si>
  <si>
    <t>Data e Krijimit :</t>
  </si>
  <si>
    <t>Nr.i   Rregj. Tregetar :</t>
  </si>
  <si>
    <t>(  Ne zbatim te Ligjit nr.8438 date 28.12.1998 me ndryshimet perkatese,</t>
  </si>
  <si>
    <t>Udhezimit te Ministrise se Financave nr 1 date 11.01.2008 "Per Tatimin mbi te Ardhurat"</t>
  </si>
  <si>
    <t>dhe Ligjit nr.9228 date 29.04.2004"Per Kontabilitetin dhe Pasqyrat Financiare")</t>
  </si>
  <si>
    <t>Emertimi I Mikronjesise:</t>
  </si>
  <si>
    <t>(MIKRONJESITE)</t>
  </si>
  <si>
    <t>(Ne zbatim te Standartit Kombetar Te Kontabilitetit Nr.15)</t>
  </si>
  <si>
    <t>BIZNESI I VOGEL</t>
  </si>
  <si>
    <t>01.01.2010</t>
  </si>
  <si>
    <t>31.12.2010</t>
  </si>
  <si>
    <t>21 Mars 2011</t>
  </si>
  <si>
    <t>Periudha</t>
  </si>
  <si>
    <t>Nr</t>
  </si>
  <si>
    <t>AKTIVET</t>
  </si>
  <si>
    <t>Raportuese</t>
  </si>
  <si>
    <t>Paraardhese</t>
  </si>
  <si>
    <t>I</t>
  </si>
  <si>
    <t>AKTIVET  AFATSHKURTRA</t>
  </si>
  <si>
    <t>1  Aktivet monetare</t>
  </si>
  <si>
    <t xml:space="preserve">     &gt;Banka</t>
  </si>
  <si>
    <t xml:space="preserve">     &gt; Arka</t>
  </si>
  <si>
    <t>2  Aktive te tjera financiare afatshkurtra</t>
  </si>
  <si>
    <t xml:space="preserve">      &gt; Kerkesa te Arketueshme</t>
  </si>
  <si>
    <t xml:space="preserve">      &gt; Te tjera te Arketueshme</t>
  </si>
  <si>
    <t xml:space="preserve">      &gt;  Instrumenta te tjera financiare dhe borxhi</t>
  </si>
  <si>
    <t xml:space="preserve">      &gt;</t>
  </si>
  <si>
    <t>3   Inventari</t>
  </si>
  <si>
    <t xml:space="preserve">       &gt;  Lendet e para</t>
  </si>
  <si>
    <t xml:space="preserve">       &gt;  Prodhim ne proces</t>
  </si>
  <si>
    <t xml:space="preserve">       &gt;  Produkte te gatshme</t>
  </si>
  <si>
    <t xml:space="preserve">       &gt;  Mallra per rishitje</t>
  </si>
  <si>
    <t xml:space="preserve">       &gt;  Parapagesat per furnizime</t>
  </si>
  <si>
    <t xml:space="preserve">       &gt;  Inventar I imet</t>
  </si>
  <si>
    <t xml:space="preserve">       &gt;</t>
  </si>
  <si>
    <t>II</t>
  </si>
  <si>
    <t xml:space="preserve">                  AKTIVET   AFATGJATA</t>
  </si>
  <si>
    <t>4   Aktive afatgjata materiale</t>
  </si>
  <si>
    <t xml:space="preserve">       &gt;  Toka</t>
  </si>
  <si>
    <t xml:space="preserve">       &gt;  Ndertesa</t>
  </si>
  <si>
    <t xml:space="preserve">       &gt;  Makineri dhe paisje</t>
  </si>
  <si>
    <t xml:space="preserve">       &gt;  Aktive te tjera afatgjata materiale</t>
  </si>
  <si>
    <t>5     Aktive te tjera afatgjata</t>
  </si>
  <si>
    <t>Totali I Aktiveve</t>
  </si>
  <si>
    <t>Per Drejtimin e Njesise</t>
  </si>
  <si>
    <t>PASIVET DHE KAPITALI</t>
  </si>
  <si>
    <t xml:space="preserve">        PASIVET AFATSHKURTRA</t>
  </si>
  <si>
    <t>1   Huamarrjet</t>
  </si>
  <si>
    <t xml:space="preserve">       &gt;  Overdraftet bankare</t>
  </si>
  <si>
    <t xml:space="preserve">       &gt;   Huamarrje afat shkurtera</t>
  </si>
  <si>
    <t>2    Detyrimet tregetare</t>
  </si>
  <si>
    <t xml:space="preserve">         &gt;  Te pagueshme ndaj furnitoreve</t>
  </si>
  <si>
    <t xml:space="preserve">         &gt;  Te pagueshme ndaj punonjesve</t>
  </si>
  <si>
    <t xml:space="preserve">         &gt;   Detyrime per Sigurime shoq.Shend.</t>
  </si>
  <si>
    <t xml:space="preserve">         &gt;   Detyrime tatimore per TAP-in</t>
  </si>
  <si>
    <t xml:space="preserve">         &gt;   Detyrime Tatimore per Tatim Fitimin</t>
  </si>
  <si>
    <t xml:space="preserve">         &gt;   Detyrime tatimore per Tvsh-ne</t>
  </si>
  <si>
    <t xml:space="preserve">         &gt;   Detyrime tatimore per Tatimin ne Burim</t>
  </si>
  <si>
    <t xml:space="preserve">         &gt;   Debitore dhe Kreditore te Tjere</t>
  </si>
  <si>
    <t xml:space="preserve">         &gt;   Parapagimet e arketuara</t>
  </si>
  <si>
    <t xml:space="preserve">         &gt;</t>
  </si>
  <si>
    <t xml:space="preserve">             PASIVET  AFATGJATA</t>
  </si>
  <si>
    <t>1   Huat afatgjata</t>
  </si>
  <si>
    <t xml:space="preserve">          &gt;  Huamarrje  te tjera</t>
  </si>
  <si>
    <t>2    Te tjera afatgjata</t>
  </si>
  <si>
    <t xml:space="preserve">          &gt;</t>
  </si>
  <si>
    <t>III</t>
  </si>
  <si>
    <t xml:space="preserve">               KAPITALI</t>
  </si>
  <si>
    <t>1     Kapitali I Pronarit</t>
  </si>
  <si>
    <t>2     Rezervat</t>
  </si>
  <si>
    <t>3     Fitimi (Humbja) e pashperndare</t>
  </si>
  <si>
    <t>4    Fitimi (Humbja) e vitit financiar</t>
  </si>
  <si>
    <t xml:space="preserve">                              Totali   Pasiveve</t>
  </si>
  <si>
    <t>(Bazuar ne klasifikimin e Shpenzimeve sipas Natyres)</t>
  </si>
  <si>
    <t>ne leke</t>
  </si>
  <si>
    <t>Emertimi</t>
  </si>
  <si>
    <t xml:space="preserve"> TE ARDHURAT</t>
  </si>
  <si>
    <t xml:space="preserve">         ►   Shitje Sherbimi</t>
  </si>
  <si>
    <t xml:space="preserve">         ►  Te tjera nga Interesat bankare</t>
  </si>
  <si>
    <t xml:space="preserve">         ►   Te tjera</t>
  </si>
  <si>
    <t>SHPENZIMET=1+2+3+4+5</t>
  </si>
  <si>
    <t>Shpenzime per materiale</t>
  </si>
  <si>
    <t xml:space="preserve">         ►       Inventar ne Celje</t>
  </si>
  <si>
    <t xml:space="preserve">         ►       Shpenzime per mallrat e prodhuara</t>
  </si>
  <si>
    <t xml:space="preserve">         ►       Inventar ne fund te vitit</t>
  </si>
  <si>
    <t>Shpenzime personeli</t>
  </si>
  <si>
    <t xml:space="preserve">         ►       Pagat</t>
  </si>
  <si>
    <t xml:space="preserve">         ►       Siguracion</t>
  </si>
  <si>
    <t>Amortizimi I Aktiveve Afatgjata</t>
  </si>
  <si>
    <t>Te tjera financiare</t>
  </si>
  <si>
    <t xml:space="preserve">         ►    Energji,uje,fax,telefon,internet  </t>
  </si>
  <si>
    <t xml:space="preserve">         ►    Shpenzime te qarkullimit te mallit e transportit</t>
  </si>
  <si>
    <t xml:space="preserve">         ►    Benzine/Nafte/Gaz </t>
  </si>
  <si>
    <t xml:space="preserve">         ►    Qera ambienti etj</t>
  </si>
  <si>
    <t xml:space="preserve">         ►    Pagesa</t>
  </si>
  <si>
    <t xml:space="preserve">         ►    Taksa Doganore e Bashkiake</t>
  </si>
  <si>
    <t xml:space="preserve">         ►    Shpenzime administrative mirembajtje dhe te tjera</t>
  </si>
  <si>
    <t xml:space="preserve">         ►     Te tjera  </t>
  </si>
  <si>
    <t xml:space="preserve">         ►     </t>
  </si>
  <si>
    <t>Shpenzime  financiare</t>
  </si>
  <si>
    <t xml:space="preserve">         ►    Interesa te paguara dhe komisione bankare</t>
  </si>
  <si>
    <t xml:space="preserve">         ►    </t>
  </si>
  <si>
    <t>A</t>
  </si>
  <si>
    <t>Fitimi para tatimeve</t>
  </si>
  <si>
    <t>Tatimi mbi fitimin</t>
  </si>
  <si>
    <t>B</t>
  </si>
  <si>
    <t>Fitimi pas tatimit</t>
  </si>
  <si>
    <t xml:space="preserve">A-PASQYRA E TE ARDHURAVE DHE SHPENZIMEVE       </t>
  </si>
  <si>
    <t>SHENIMET              SHPJEGUSE</t>
  </si>
  <si>
    <t>A I  Informacion I pergjithshem</t>
  </si>
  <si>
    <t xml:space="preserve">   </t>
  </si>
  <si>
    <t xml:space="preserve">      1  Kuadri ligjor: Ligji nr.9228 date29.04.2004”Per Kontabilitetin dhe Pasqyrat Financiare”</t>
  </si>
  <si>
    <t xml:space="preserve">    2  Kuadri kontabel I aplikuar:”Standartet Kombetare te Kontabilitetit ne Shqiperi(SKK 15)</t>
  </si>
  <si>
    <t xml:space="preserve"> 3  Baza e pergatitjes se P. Financiare:Te drejtat dhe detyrimet e konstatuara.(SKK 1;35)</t>
  </si>
  <si>
    <t xml:space="preserve"> 4  Parimet dhe karakteristikat cilesore te perdorura per hartimin e P.F.:( SKK 1;37-69)</t>
  </si>
  <si>
    <r>
      <t xml:space="preserve">     a) </t>
    </r>
    <r>
      <rPr>
        <b/>
        <sz val="14"/>
        <color theme="1"/>
        <rFont val="Arial"/>
        <family val="2"/>
      </rPr>
      <t>Njesia Ekonomike Raportuse</t>
    </r>
    <r>
      <rPr>
        <sz val="14"/>
        <color theme="1"/>
        <rFont val="Arial"/>
        <family val="2"/>
      </rPr>
      <t xml:space="preserve"> ka mbajtur ne llogarine e saj Aktivet,pasivet dhe transaksionet ekonomike te veta.</t>
    </r>
  </si>
  <si>
    <r>
      <t xml:space="preserve">      b)</t>
    </r>
    <r>
      <rPr>
        <b/>
        <sz val="14"/>
        <color theme="1"/>
        <rFont val="Arial"/>
        <family val="2"/>
      </rPr>
      <t xml:space="preserve">Vijimesia </t>
    </r>
    <r>
      <rPr>
        <sz val="14"/>
        <color theme="1"/>
        <rFont val="Arial"/>
        <family val="2"/>
      </rPr>
      <t>e veprimtarise ekonomike te njesise tone raportuse eshte e siguruar duke mospasur ne plan apo nevoje nderprerjen e aktivitetit te saj.</t>
    </r>
  </si>
  <si>
    <r>
      <t xml:space="preserve">      c)</t>
    </r>
    <r>
      <rPr>
        <b/>
        <sz val="14"/>
        <color theme="1"/>
        <rFont val="Arial"/>
        <family val="2"/>
      </rPr>
      <t>Kompesim</t>
    </r>
    <r>
      <rPr>
        <sz val="14"/>
        <color theme="1"/>
        <rFont val="Arial"/>
        <family val="2"/>
      </rPr>
      <t xml:space="preserve"> midis nje aktivi dhe nje pasivi nuk ka,ndersa midis te  ardhurave dhe shpenzimeve apo midis kerkesave te arketushme dhe detyrimeve te pagushme ka vetem ne rastet qe lejohen nga SKK.</t>
    </r>
  </si>
  <si>
    <r>
      <t xml:space="preserve">      d)</t>
    </r>
    <r>
      <rPr>
        <b/>
        <sz val="14"/>
        <color theme="1"/>
        <rFont val="Arial"/>
        <family val="2"/>
      </rPr>
      <t>Kuptushmeria</t>
    </r>
    <r>
      <rPr>
        <sz val="14"/>
        <color theme="1"/>
        <rFont val="Arial"/>
        <family val="2"/>
      </rPr>
      <t xml:space="preserve"> e Pasqyrave Financiare eshte realizuar ne masen e plote per te qene te qarta dhe te kuptushme per perdorues te jashtem qe kane njohuri te pergjithshme te mjaftushme ne fushen e kontabilitetit.</t>
    </r>
  </si>
  <si>
    <r>
      <t xml:space="preserve">      e)</t>
    </r>
    <r>
      <rPr>
        <b/>
        <sz val="14"/>
        <color theme="1"/>
        <rFont val="Arial"/>
        <family val="2"/>
      </rPr>
      <t>Materialiteti</t>
    </r>
    <r>
      <rPr>
        <sz val="14"/>
        <color theme="1"/>
        <rFont val="Arial"/>
        <family val="2"/>
      </rPr>
      <t xml:space="preserve"> eshte vleresuar nga ana jone dhe nebaze te tij Pasqyrat Financiare jane hartuar vetem per zera materiale.</t>
    </r>
  </si>
  <si>
    <r>
      <t xml:space="preserve">      f)</t>
    </r>
    <r>
      <rPr>
        <b/>
        <sz val="14"/>
        <color theme="1"/>
        <rFont val="Arial"/>
        <family val="2"/>
      </rPr>
      <t xml:space="preserve">Besushmeria </t>
    </r>
    <r>
      <rPr>
        <sz val="14"/>
        <color theme="1"/>
        <rFont val="Arial"/>
        <family val="2"/>
      </rPr>
      <t>per hartimin e Pasqyrave Financiare eshte e siguruar pasi nuk ka gabime materiale duke zbatuar parimet e meposhtme:</t>
    </r>
  </si>
  <si>
    <t xml:space="preserve">                    -Parimin e paraqitjes me besnikeri</t>
  </si>
  <si>
    <t xml:space="preserve">                    -Parimin e perparesise se permbajtjes ekonomike mbi formen ligjore</t>
  </si>
  <si>
    <t xml:space="preserve">                    -Parimine paanshmerise pa asnje infuencim te qellimshem.</t>
  </si>
  <si>
    <t xml:space="preserve">                    -Parimin e plotesise duke paraqitur nje pamje te vertete dhe te drejte te P.F.</t>
  </si>
  <si>
    <t xml:space="preserve">                    -Parimin e qendrushmerise per te mos ndryshuar politikat dhe metodat kontabel.</t>
  </si>
  <si>
    <t xml:space="preserve">                   - Parimin e krahasushmerise duke siguruar krahasimin midis dy periudhave.</t>
  </si>
  <si>
    <r>
      <t>A I</t>
    </r>
    <r>
      <rPr>
        <sz val="18"/>
        <color theme="1"/>
        <rFont val="Arial"/>
        <family val="2"/>
      </rPr>
      <t xml:space="preserve">I  </t>
    </r>
    <r>
      <rPr>
        <u/>
        <sz val="18"/>
        <color theme="1"/>
        <rFont val="Arial"/>
        <family val="2"/>
      </rPr>
      <t>Politikat Kontabel</t>
    </r>
  </si>
  <si>
    <t xml:space="preserve">                      Per percaktimin e kostos se inventareve eshte zgjedhur metoda e mesatares se ponderuar(SKK 4;15).</t>
  </si>
  <si>
    <t xml:space="preserve">                      Vleresimi fillestar i nje elementite AAM qe ploteson kriteret per njohje si aktiv ne bilanc eshte vleresuar me kosto.(SKK5;11)</t>
  </si>
  <si>
    <t xml:space="preserve">                     Per prodhimin ose krijimin e AAM kur kjo financohet nga nje hua,kostot e huamarrjes(dhe interesat) qe lidhen drejtperdrejt me prodhimin ose krijimin e aktivit mund te kapitalizohet si pjese e kostos, eshte metoda e kapitalizimit ne koston e aktivit per periudhen e investimit.(SKK 5;14)</t>
  </si>
  <si>
    <t xml:space="preserve">                     Per vleresimin e mepasshem te AAM eshte zgjedhur modeli i kostos per te  gjithe klasen e AAM.(SKK 5;21)</t>
  </si>
  <si>
    <t xml:space="preserve">                    Per llogaritjen e amortizimit te AAM(SKK 5;38) njesia jone ekonomike ka vendosur  si metode te amortizimit te  AAM te tjera metoden e amortizimit mbi bazen e vleres se mbetur.Normat e amortizimit me miratimin e ortakut te vetem te shoqerise jane vendosur:              </t>
  </si>
  <si>
    <t xml:space="preserve">             -Per te gjitha AAM te tjera mbi bazen e vleres se mbetur  20% ne vit.</t>
  </si>
  <si>
    <t xml:space="preserve">                                                     </t>
  </si>
  <si>
    <t xml:space="preserve"> AKTIVET AFATGJATA MATRIALE  ME VLERE FILLESTARE 2010</t>
  </si>
  <si>
    <t>ne lek</t>
  </si>
  <si>
    <t>Sasia</t>
  </si>
  <si>
    <t xml:space="preserve">Gjendje  </t>
  </si>
  <si>
    <t>Shtesa</t>
  </si>
  <si>
    <t>Pakesime</t>
  </si>
  <si>
    <t>Gjendje</t>
  </si>
  <si>
    <t>Toka</t>
  </si>
  <si>
    <t>Ndertime</t>
  </si>
  <si>
    <t>Makineri e Paisje</t>
  </si>
  <si>
    <t>Mjete Transporti</t>
  </si>
  <si>
    <t>Kompjuterike</t>
  </si>
  <si>
    <t>Zyre</t>
  </si>
  <si>
    <t>Shuma</t>
  </si>
  <si>
    <t xml:space="preserve">  AMORTIZIMI I  AKTIVET AFATGJATA MATRIALE   2010</t>
  </si>
  <si>
    <t xml:space="preserve">  VLERA KONTABEL NETO E  AKTIVET AFATGJATA MATRIALE   2010</t>
  </si>
  <si>
    <t xml:space="preserve">                                         Pasqyra Nr.1</t>
  </si>
  <si>
    <t>Në 000 lek</t>
  </si>
  <si>
    <t xml:space="preserve">ANEKS STATISTIKOR </t>
  </si>
  <si>
    <t xml:space="preserve">TE ARDHURAT </t>
  </si>
  <si>
    <t>Numuri i llogarisë</t>
  </si>
  <si>
    <t>Kodi Statistikor</t>
  </si>
  <si>
    <t>Viti 2010</t>
  </si>
  <si>
    <t>Viti 2009</t>
  </si>
  <si>
    <t xml:space="preserve">a) </t>
  </si>
  <si>
    <t xml:space="preserve">Te ardhura nga shitja e Produktit te vet </t>
  </si>
  <si>
    <t>701/ 702/ 703</t>
  </si>
  <si>
    <t>b)</t>
  </si>
  <si>
    <t xml:space="preserve">Te ardhura nga shitja e Shërbimeve  </t>
  </si>
  <si>
    <t>c)</t>
  </si>
  <si>
    <t>3.Ndryshimet në inventarin e produkteve të gatshëm e prodhimeve në proçes.</t>
  </si>
  <si>
    <t xml:space="preserve">Shtesat    (+) </t>
  </si>
  <si>
    <t xml:space="preserve">Pakesimet (-) </t>
  </si>
  <si>
    <t xml:space="preserve">4. Prodhimi per qellimet e vet ndermarrjes dhe per kapital : 72 11300 </t>
  </si>
  <si>
    <t xml:space="preserve">    nga i cili: Prodhim i aktiveve afatgjata </t>
  </si>
  <si>
    <t>6 .Të tjera.</t>
  </si>
  <si>
    <t xml:space="preserve">I) Totali i te ardhurave I= (1+2+/-3+4+5+6+7)  </t>
  </si>
  <si>
    <t xml:space="preserve">1 Shitjet gjithsej (a + b +c )  </t>
  </si>
  <si>
    <t xml:space="preserve">Te ardhura nga shitja e Mallrave </t>
  </si>
  <si>
    <t xml:space="preserve">2 Të ardhura nga shitje të tjera (a+b+c)  </t>
  </si>
  <si>
    <t xml:space="preserve">Qeraja  </t>
  </si>
  <si>
    <t xml:space="preserve">Komisione  </t>
  </si>
  <si>
    <t xml:space="preserve">Transport per te tjeret </t>
  </si>
  <si>
    <t xml:space="preserve">5.Të ardhura nga grantet (Subvencione)  </t>
  </si>
  <si>
    <t xml:space="preserve">7.Të ardhura nga shitja e aktiveve afatgjata  </t>
  </si>
  <si>
    <t xml:space="preserve">           Pasqyra Nr.2</t>
  </si>
  <si>
    <t>SHPENZIMET</t>
  </si>
  <si>
    <t>Numuri i Llogarisë</t>
  </si>
  <si>
    <t>a)</t>
  </si>
  <si>
    <t xml:space="preserve">Blerje/shpenzime materiale dhe materiale të tjera  </t>
  </si>
  <si>
    <t>601+602</t>
  </si>
  <si>
    <t xml:space="preserve">Ndryshimet e gjëndjeve të Materialeve (+/-) </t>
  </si>
  <si>
    <t xml:space="preserve">Mallra të blera  </t>
  </si>
  <si>
    <t>605/1</t>
  </si>
  <si>
    <t>d)</t>
  </si>
  <si>
    <t xml:space="preserve">Ndryshimet e gjëndjeve të Mallrave (+/-) </t>
  </si>
  <si>
    <t>e)</t>
  </si>
  <si>
    <t xml:space="preserve">Shpenzime per sherbime </t>
  </si>
  <si>
    <t>605/2</t>
  </si>
  <si>
    <t xml:space="preserve">  Shpenzime per personelin (a+b) </t>
  </si>
  <si>
    <t>a-</t>
  </si>
  <si>
    <t xml:space="preserve">  Pagat e personelit .</t>
  </si>
  <si>
    <t>b-</t>
  </si>
  <si>
    <t xml:space="preserve">  Shpenzimet për sig.shoqërore dhe shëndetsore.</t>
  </si>
  <si>
    <t xml:space="preserve">  Amortizimet dhe zhvlerësimet.</t>
  </si>
  <si>
    <t xml:space="preserve"> Shërbime nga të tretë (a+b+c+d+e+f+g+h+i+j+k+l+m) .</t>
  </si>
  <si>
    <t>Sherbimet nga nen-kontraktoret .</t>
  </si>
  <si>
    <t>Trajtime te pergjithshme .</t>
  </si>
  <si>
    <t>Qera .</t>
  </si>
  <si>
    <t xml:space="preserve">Mirembajtje dhe riparime. </t>
  </si>
  <si>
    <t>Shpenzime për Siguracione.</t>
  </si>
  <si>
    <t>f)</t>
  </si>
  <si>
    <t xml:space="preserve">Kerkim studime . </t>
  </si>
  <si>
    <t>g)</t>
  </si>
  <si>
    <t xml:space="preserve">Sherbime të tjera. </t>
  </si>
  <si>
    <t>h)</t>
  </si>
  <si>
    <t>Shpenzime per koncesione, patenta dhe licensa.</t>
  </si>
  <si>
    <t>i)</t>
  </si>
  <si>
    <t xml:space="preserve">Shpenzime per publicitet, reklama. </t>
  </si>
  <si>
    <t>j)</t>
  </si>
  <si>
    <t xml:space="preserve">Transferime, udhetime, dieta. </t>
  </si>
  <si>
    <t>k)</t>
  </si>
  <si>
    <t xml:space="preserve">Shpenzime postare dhe telekomunikacioni . </t>
  </si>
  <si>
    <t>l)</t>
  </si>
  <si>
    <t xml:space="preserve">Shpenzime transporti. </t>
  </si>
  <si>
    <t xml:space="preserve">   per Blerje .</t>
  </si>
  <si>
    <t xml:space="preserve">   per shitje.</t>
  </si>
  <si>
    <t>m)</t>
  </si>
  <si>
    <t>Shpenzime per sherbime bankare.</t>
  </si>
  <si>
    <t xml:space="preserve">  Tatime dhe taksa (a+b+c+d).</t>
  </si>
  <si>
    <t xml:space="preserve">Taksa dhe tarifa doganore. </t>
  </si>
  <si>
    <t>Akciza.</t>
  </si>
  <si>
    <t>C)</t>
  </si>
  <si>
    <t xml:space="preserve">Taksa dhe tarifa vendore. </t>
  </si>
  <si>
    <t>Taksa e regjistrimit dhe tatime te tjera.</t>
  </si>
  <si>
    <t>635+638</t>
  </si>
  <si>
    <t>II)</t>
  </si>
  <si>
    <t xml:space="preserve">II) Totali i shpenzimeve II=(1+2+3+4+5) </t>
  </si>
  <si>
    <t xml:space="preserve">  Informate</t>
  </si>
  <si>
    <t xml:space="preserve"> Numri mesatar i te punesuarve.</t>
  </si>
  <si>
    <t>Investimet.</t>
  </si>
  <si>
    <t xml:space="preserve">  Shtimi i aseteve fikse.</t>
  </si>
  <si>
    <t xml:space="preserve">       nga te cilat: asete te reja.</t>
  </si>
  <si>
    <t xml:space="preserve">  Pakesimi i aseteve fikse.</t>
  </si>
  <si>
    <t xml:space="preserve">      nga te cilat shitja e aseteve ekzistuese.</t>
  </si>
  <si>
    <t xml:space="preserve">  Blerje, shpenzime (a+/-b+c+/-d+e)  </t>
  </si>
  <si>
    <t xml:space="preserve">Pasqyre Nr.3 </t>
  </si>
  <si>
    <t>Aktiviteti</t>
  </si>
  <si>
    <t>Te ardhurat nga aktiviteti</t>
  </si>
  <si>
    <t xml:space="preserve">Tregti </t>
  </si>
  <si>
    <t xml:space="preserve">Tregti karburanti </t>
  </si>
  <si>
    <t xml:space="preserve">Tregti ushqimore,pije </t>
  </si>
  <si>
    <t xml:space="preserve">Tregti materiale ndertimi </t>
  </si>
  <si>
    <t xml:space="preserve">Tregti cigaresh </t>
  </si>
  <si>
    <t xml:space="preserve">Tregti artikuj industrial </t>
  </si>
  <si>
    <t xml:space="preserve">Farmaci </t>
  </si>
  <si>
    <t xml:space="preserve">Eksport mallrash </t>
  </si>
  <si>
    <t xml:space="preserve">Tregti te tjera </t>
  </si>
  <si>
    <t xml:space="preserve"> -   </t>
  </si>
  <si>
    <t>TOTALI I TE ARDHURAVE NGA TREGETIA</t>
  </si>
  <si>
    <t>Ndërtim</t>
  </si>
  <si>
    <t xml:space="preserve">Ndertim banese  </t>
  </si>
  <si>
    <t xml:space="preserve">Ndertim pune publike </t>
  </si>
  <si>
    <t xml:space="preserve">Ndertime te tjera </t>
  </si>
  <si>
    <t>TOTALI I TE ARDHURAVE NGA NDERTIMI</t>
  </si>
  <si>
    <t>Prodhim</t>
  </si>
  <si>
    <t xml:space="preserve">Eksport, prodhime te ndryshme </t>
  </si>
  <si>
    <t xml:space="preserve">Fason te cdo lloji </t>
  </si>
  <si>
    <t xml:space="preserve">Prodhim materiale ndertimi </t>
  </si>
  <si>
    <t xml:space="preserve">Prodhim ushqimore  </t>
  </si>
  <si>
    <t xml:space="preserve">Prodhim pije alkolike, etj </t>
  </si>
  <si>
    <t xml:space="preserve">Prodhime energji </t>
  </si>
  <si>
    <t xml:space="preserve">Prodhim hidrokarbure, </t>
  </si>
  <si>
    <t xml:space="preserve">Prodhime te tjera </t>
  </si>
  <si>
    <t>TOTALI I TE ARDHURAVE NGA PRODHIMI</t>
  </si>
  <si>
    <t>Transport</t>
  </si>
  <si>
    <t xml:space="preserve">Transport mallrash </t>
  </si>
  <si>
    <t xml:space="preserve">Transport malli nderkombetare </t>
  </si>
  <si>
    <t xml:space="preserve">Transport udhetaresh </t>
  </si>
  <si>
    <t xml:space="preserve">Transport udhetaresh nderkombetare </t>
  </si>
  <si>
    <t>IV</t>
  </si>
  <si>
    <t>TOTALI I TE ARDHURAVE NGA TRANSPORTI</t>
  </si>
  <si>
    <t>Shërbimi</t>
  </si>
  <si>
    <t xml:space="preserve">Sherbime financiare  </t>
  </si>
  <si>
    <t xml:space="preserve">Siguracione </t>
  </si>
  <si>
    <t xml:space="preserve">Sherbime mjekesore </t>
  </si>
  <si>
    <t xml:space="preserve">Bar restorante  </t>
  </si>
  <si>
    <t xml:space="preserve">Hoteleri </t>
  </si>
  <si>
    <t xml:space="preserve">Lojra Fati </t>
  </si>
  <si>
    <t xml:space="preserve">Veprimtari televizive </t>
  </si>
  <si>
    <t xml:space="preserve">Telekomunikacion </t>
  </si>
  <si>
    <t xml:space="preserve">Eksport sherbimish te ndryshme </t>
  </si>
  <si>
    <t xml:space="preserve">Profesione te lira </t>
  </si>
  <si>
    <t xml:space="preserve">Sherbime te tjera </t>
  </si>
  <si>
    <t>Te ardhura te tjera</t>
  </si>
  <si>
    <t>V</t>
  </si>
  <si>
    <t>TOTALI I TE ARDHURAVE NGA SHERBIMET</t>
  </si>
  <si>
    <t xml:space="preserve">TOALI (I+II+III+IV+V) </t>
  </si>
  <si>
    <t xml:space="preserve">Te punesuar mesatarisht per vitin 2010: </t>
  </si>
  <si>
    <t>Nr I te punesuareve</t>
  </si>
  <si>
    <t xml:space="preserve">Me page deri ne 19.000 leke </t>
  </si>
  <si>
    <t xml:space="preserve">Me page nga 19.001 deri ne 30.000 leke </t>
  </si>
  <si>
    <t xml:space="preserve">Me page nga 30.001 deri  ne 66.500 leke </t>
  </si>
  <si>
    <t xml:space="preserve">Me page nga 66.501 deri ne 84.100 leke </t>
  </si>
  <si>
    <t xml:space="preserve">Me page me te larte se 84.100 leke </t>
  </si>
  <si>
    <t>TOTALI</t>
  </si>
  <si>
    <t>INVENTARI  I LLOGARIVE BANKARE 31/12/2010</t>
  </si>
  <si>
    <t>Emertimi I Bankes</t>
  </si>
  <si>
    <t>Nr.Llogarise</t>
  </si>
  <si>
    <t>Shuma Monedhe e Huaj</t>
  </si>
  <si>
    <t>Shuma  ne leke</t>
  </si>
  <si>
    <t>Totali</t>
  </si>
  <si>
    <t>Perfaqesuesi Personit Juridik/fizik</t>
  </si>
  <si>
    <t>(emer mbiemer,firme e vule)</t>
  </si>
  <si>
    <t>Inventari I automjeteve ne pronesi te subjektit   31/12/2010</t>
  </si>
  <si>
    <t>Lloji I Automjetit</t>
  </si>
  <si>
    <t>Kapaciteti</t>
  </si>
  <si>
    <t>Targa</t>
  </si>
  <si>
    <t>Vlera</t>
  </si>
  <si>
    <t>INVENTARI PER AKTIVET AFATGJATA MATRIALE  31/12/2010</t>
  </si>
  <si>
    <t>Kartela</t>
  </si>
  <si>
    <t>Njesia</t>
  </si>
  <si>
    <t>Hyrje</t>
  </si>
  <si>
    <t>Dalje</t>
  </si>
  <si>
    <t>Cmimi Mes</t>
  </si>
  <si>
    <t>Vlefta</t>
  </si>
  <si>
    <t>Amorz.Akumul</t>
  </si>
  <si>
    <t>Vl Mbetur01.01.2010</t>
  </si>
  <si>
    <t>Amortiz 2010</t>
  </si>
  <si>
    <t>Vl.mbet 31.12.2010</t>
  </si>
  <si>
    <t>Artikulli</t>
  </si>
  <si>
    <t xml:space="preserve">     "JONI "    Shpk</t>
  </si>
  <si>
    <t xml:space="preserve"> POGRADEC</t>
  </si>
  <si>
    <t>____</t>
  </si>
  <si>
    <t>_____</t>
  </si>
  <si>
    <t>Punime ne Pyje</t>
  </si>
  <si>
    <t>Diogjen QEVA</t>
  </si>
  <si>
    <t>Magazina e Mallrave dhe mMaterialeve</t>
  </si>
  <si>
    <t xml:space="preserve"> K54103601Q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</si>
</sst>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u/>
      <sz val="22"/>
      <color theme="1"/>
      <name val="Algerian"/>
      <family val="5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sz val="28"/>
      <color theme="1"/>
      <name val="Algerian"/>
      <family val="5"/>
    </font>
    <font>
      <u/>
      <sz val="28"/>
      <color theme="1"/>
      <name val="Algerian"/>
      <family val="5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20"/>
      <color theme="1"/>
      <name val="Arial"/>
      <family val="2"/>
    </font>
    <font>
      <sz val="12"/>
      <color theme="1"/>
      <name val="Arial"/>
      <family val="2"/>
    </font>
    <font>
      <u/>
      <sz val="18"/>
      <color theme="1"/>
      <name val="Arial"/>
      <family val="2"/>
    </font>
    <font>
      <u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11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5" xfId="0" applyFont="1" applyBorder="1"/>
    <xf numFmtId="0" fontId="9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7" fillId="0" borderId="2" xfId="0" applyFont="1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0" xfId="0" applyBorder="1"/>
    <xf numFmtId="3" fontId="0" fillId="0" borderId="10" xfId="0" applyNumberForma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indent="5"/>
    </xf>
    <xf numFmtId="0" fontId="15" fillId="0" borderId="0" xfId="0" applyFont="1" applyAlignment="1">
      <alignment horizontal="left" indent="5"/>
    </xf>
    <xf numFmtId="0" fontId="16" fillId="0" borderId="0" xfId="0" applyFont="1"/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0" fontId="14" fillId="0" borderId="0" xfId="0" applyFont="1" applyAlignment="1">
      <alignment horizontal="left" indent="2"/>
    </xf>
    <xf numFmtId="0" fontId="13" fillId="0" borderId="0" xfId="0" applyFont="1" applyAlignment="1">
      <alignment horizontal="left" indent="2"/>
    </xf>
    <xf numFmtId="0" fontId="9" fillId="0" borderId="0" xfId="0" applyFont="1" applyAlignment="1">
      <alignment horizontal="left" indent="2"/>
    </xf>
    <xf numFmtId="4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topLeftCell="A22" workbookViewId="0">
      <selection activeCell="H9" sqref="H9"/>
    </sheetView>
  </sheetViews>
  <sheetFormatPr defaultRowHeight="15"/>
  <cols>
    <col min="1" max="1" width="4.7109375" customWidth="1"/>
    <col min="2" max="2" width="7" customWidth="1"/>
    <col min="4" max="4" width="15.5703125" customWidth="1"/>
    <col min="5" max="5" width="24.7109375" customWidth="1"/>
    <col min="6" max="6" width="15.7109375" customWidth="1"/>
    <col min="7" max="7" width="12" customWidth="1"/>
    <col min="8" max="8" width="17" customWidth="1"/>
  </cols>
  <sheetData>
    <row r="1" spans="2:8" ht="15.75" thickBot="1"/>
    <row r="2" spans="2:8" ht="39">
      <c r="B2" s="1"/>
      <c r="C2" s="2"/>
      <c r="D2" s="2"/>
      <c r="E2" s="27" t="s">
        <v>22</v>
      </c>
      <c r="F2" s="2"/>
      <c r="G2" s="2"/>
      <c r="H2" s="3"/>
    </row>
    <row r="3" spans="2:8">
      <c r="B3" s="4"/>
      <c r="C3" s="5"/>
      <c r="D3" s="5"/>
      <c r="E3" s="5"/>
      <c r="F3" s="5"/>
      <c r="G3" s="5"/>
      <c r="H3" s="6"/>
    </row>
    <row r="4" spans="2:8" ht="20.25">
      <c r="B4" s="4"/>
      <c r="C4" s="13" t="s">
        <v>19</v>
      </c>
      <c r="D4" s="13"/>
      <c r="E4" s="13"/>
      <c r="F4" s="14" t="s">
        <v>340</v>
      </c>
      <c r="G4" s="13"/>
      <c r="H4" s="23"/>
    </row>
    <row r="5" spans="2:8" ht="20.25">
      <c r="B5" s="4"/>
      <c r="C5" s="13" t="s">
        <v>12</v>
      </c>
      <c r="D5" s="13"/>
      <c r="E5" s="13"/>
      <c r="F5" s="14" t="s">
        <v>347</v>
      </c>
      <c r="G5" s="13"/>
      <c r="H5" s="23"/>
    </row>
    <row r="6" spans="2:8" ht="20.25">
      <c r="B6" s="4"/>
      <c r="C6" s="13" t="s">
        <v>13</v>
      </c>
      <c r="D6" s="13"/>
      <c r="E6" s="13" t="s">
        <v>0</v>
      </c>
      <c r="F6" s="14" t="s">
        <v>341</v>
      </c>
      <c r="G6" s="13"/>
      <c r="H6" s="23"/>
    </row>
    <row r="7" spans="2:8" ht="20.25">
      <c r="B7" s="4"/>
      <c r="C7" s="13"/>
      <c r="D7" s="13"/>
      <c r="E7" s="13"/>
      <c r="F7" s="13"/>
      <c r="G7" s="13"/>
      <c r="H7" s="23"/>
    </row>
    <row r="8" spans="2:8" ht="20.25">
      <c r="B8" s="4"/>
      <c r="C8" s="13" t="s">
        <v>14</v>
      </c>
      <c r="D8" s="13"/>
      <c r="E8" s="13"/>
      <c r="F8" s="14" t="s">
        <v>342</v>
      </c>
      <c r="G8" s="13"/>
      <c r="H8" s="23"/>
    </row>
    <row r="9" spans="2:8" ht="20.25">
      <c r="B9" s="4"/>
      <c r="C9" s="13" t="s">
        <v>15</v>
      </c>
      <c r="D9" s="13"/>
      <c r="E9" s="13"/>
      <c r="F9" s="14" t="s">
        <v>343</v>
      </c>
      <c r="G9" s="13"/>
      <c r="H9" s="23"/>
    </row>
    <row r="10" spans="2:8" ht="20.25">
      <c r="B10" s="4"/>
      <c r="C10" s="13"/>
      <c r="D10" s="13"/>
      <c r="E10" s="13"/>
      <c r="F10" s="13"/>
      <c r="G10" s="13"/>
      <c r="H10" s="23"/>
    </row>
    <row r="11" spans="2:8" ht="20.25">
      <c r="B11" s="4"/>
      <c r="C11" s="13" t="s">
        <v>10</v>
      </c>
      <c r="D11" s="13"/>
      <c r="E11" s="13"/>
      <c r="F11" s="13"/>
      <c r="G11" s="13"/>
      <c r="H11" s="23"/>
    </row>
    <row r="12" spans="2:8" ht="20.25">
      <c r="B12" s="4"/>
      <c r="C12" s="13"/>
      <c r="D12" s="13"/>
      <c r="E12" s="14" t="s">
        <v>344</v>
      </c>
      <c r="F12" s="13"/>
      <c r="G12" s="13"/>
      <c r="H12" s="23"/>
    </row>
    <row r="13" spans="2:8" ht="20.25">
      <c r="B13" s="4"/>
      <c r="C13" s="13"/>
      <c r="D13" s="13"/>
      <c r="E13" s="14"/>
      <c r="F13" s="13"/>
      <c r="G13" s="13"/>
      <c r="H13" s="23"/>
    </row>
    <row r="14" spans="2:8" ht="39">
      <c r="B14" s="4"/>
      <c r="C14" s="15"/>
      <c r="D14" s="15"/>
      <c r="E14" s="19" t="s">
        <v>1</v>
      </c>
      <c r="F14" s="15"/>
      <c r="G14" s="15"/>
      <c r="H14" s="23"/>
    </row>
    <row r="15" spans="2:8">
      <c r="B15" s="4"/>
      <c r="C15" s="5"/>
      <c r="D15" s="5"/>
      <c r="E15" s="5"/>
      <c r="F15" s="5"/>
      <c r="G15" s="5"/>
      <c r="H15" s="6"/>
    </row>
    <row r="16" spans="2:8" ht="39">
      <c r="B16" s="4"/>
      <c r="C16" s="5"/>
      <c r="D16" s="5"/>
      <c r="E16" s="20" t="s">
        <v>20</v>
      </c>
      <c r="F16" s="5"/>
      <c r="G16" s="5"/>
      <c r="H16" s="6"/>
    </row>
    <row r="17" spans="1:8" ht="18.75">
      <c r="A17" s="5"/>
      <c r="B17" s="4"/>
      <c r="C17" s="21"/>
      <c r="D17" s="22"/>
      <c r="E17" s="22" t="s">
        <v>21</v>
      </c>
      <c r="F17" s="5"/>
      <c r="G17" s="5"/>
      <c r="H17" s="6"/>
    </row>
    <row r="18" spans="1:8" ht="15.75">
      <c r="B18" s="24" t="s">
        <v>16</v>
      </c>
      <c r="C18" s="17"/>
      <c r="D18" s="17"/>
      <c r="E18" s="17"/>
      <c r="F18" s="17"/>
      <c r="G18" s="18"/>
      <c r="H18" s="6"/>
    </row>
    <row r="19" spans="1:8" ht="15.75">
      <c r="B19" s="24" t="s">
        <v>17</v>
      </c>
      <c r="C19" s="17"/>
      <c r="D19" s="17"/>
      <c r="E19" s="17"/>
      <c r="F19" s="17"/>
      <c r="G19" s="18"/>
      <c r="H19" s="6"/>
    </row>
    <row r="20" spans="1:8" ht="15.75">
      <c r="B20" s="24" t="s">
        <v>18</v>
      </c>
      <c r="C20" s="17"/>
      <c r="D20" s="17"/>
      <c r="E20" s="17"/>
      <c r="F20" s="17"/>
      <c r="G20" s="18"/>
      <c r="H20" s="6"/>
    </row>
    <row r="21" spans="1:8" ht="39">
      <c r="B21" s="4"/>
      <c r="C21" s="5"/>
      <c r="D21" s="16" t="s">
        <v>2</v>
      </c>
      <c r="E21" s="16"/>
      <c r="F21" s="16">
        <v>2010</v>
      </c>
      <c r="G21" s="10"/>
      <c r="H21" s="6"/>
    </row>
    <row r="22" spans="1:8" ht="18.75">
      <c r="B22" s="25" t="s">
        <v>3</v>
      </c>
      <c r="C22" s="11"/>
      <c r="D22" s="11"/>
      <c r="E22" s="11"/>
      <c r="F22" s="11"/>
      <c r="G22" s="11"/>
      <c r="H22" s="26"/>
    </row>
    <row r="23" spans="1:8" ht="18.75">
      <c r="B23" s="25" t="s">
        <v>4</v>
      </c>
      <c r="C23" s="11"/>
      <c r="D23" s="11"/>
      <c r="E23" s="11"/>
      <c r="F23" s="12" t="s">
        <v>11</v>
      </c>
      <c r="G23" s="11"/>
      <c r="H23" s="26"/>
    </row>
    <row r="24" spans="1:8" ht="18.75">
      <c r="B24" s="25" t="s">
        <v>5</v>
      </c>
      <c r="C24" s="11"/>
      <c r="D24" s="11"/>
      <c r="E24" s="11"/>
      <c r="F24" s="12" t="s">
        <v>11</v>
      </c>
      <c r="G24" s="11"/>
      <c r="H24" s="26"/>
    </row>
    <row r="25" spans="1:8" ht="18.75">
      <c r="B25" s="25"/>
      <c r="C25" s="11"/>
      <c r="D25" s="11"/>
      <c r="E25" s="11"/>
      <c r="F25" s="11"/>
      <c r="G25" s="11"/>
      <c r="H25" s="26"/>
    </row>
    <row r="26" spans="1:8" ht="18.75">
      <c r="B26" s="25"/>
      <c r="C26" s="11"/>
      <c r="D26" s="11"/>
      <c r="E26" s="11"/>
      <c r="F26" s="11"/>
      <c r="G26" s="11"/>
      <c r="H26" s="26"/>
    </row>
    <row r="27" spans="1:8" ht="18.75">
      <c r="B27" s="25" t="s">
        <v>6</v>
      </c>
      <c r="C27" s="11"/>
      <c r="D27" s="11"/>
      <c r="E27" s="11"/>
      <c r="F27" s="11"/>
      <c r="G27" s="11" t="s">
        <v>7</v>
      </c>
      <c r="H27" s="26" t="s">
        <v>23</v>
      </c>
    </row>
    <row r="28" spans="1:8" ht="18.75">
      <c r="B28" s="25"/>
      <c r="C28" s="11"/>
      <c r="D28" s="11"/>
      <c r="E28" s="11"/>
      <c r="F28" s="11"/>
      <c r="G28" s="11" t="s">
        <v>8</v>
      </c>
      <c r="H28" s="26" t="s">
        <v>24</v>
      </c>
    </row>
    <row r="29" spans="1:8" ht="18.75">
      <c r="B29" s="25"/>
      <c r="C29" s="11"/>
      <c r="D29" s="11"/>
      <c r="E29" s="11"/>
      <c r="F29" s="11"/>
      <c r="G29" s="11"/>
      <c r="H29" s="26"/>
    </row>
    <row r="30" spans="1:8" ht="18.75">
      <c r="B30" s="25" t="s">
        <v>9</v>
      </c>
      <c r="C30" s="11"/>
      <c r="D30" s="11"/>
      <c r="E30" s="11"/>
      <c r="F30" s="12" t="s">
        <v>25</v>
      </c>
      <c r="G30" s="11"/>
      <c r="H30" s="26"/>
    </row>
    <row r="31" spans="1:8" ht="18.75">
      <c r="B31" s="25"/>
      <c r="C31" s="11"/>
      <c r="D31" s="11"/>
      <c r="E31" s="11"/>
      <c r="F31" s="11"/>
      <c r="G31" s="11"/>
      <c r="H31" s="26"/>
    </row>
    <row r="32" spans="1:8" ht="15.75" thickBot="1">
      <c r="B32" s="7"/>
      <c r="C32" s="8"/>
      <c r="D32" s="8"/>
      <c r="E32" s="8"/>
      <c r="F32" s="8"/>
      <c r="G32" s="8"/>
      <c r="H32" s="9"/>
    </row>
  </sheetData>
  <pageMargins left="0.7" right="0.7" top="1.28" bottom="0.94" header="0.3" footer="0.3"/>
  <pageSetup scale="78" orientation="portrait" r:id="rId1"/>
  <colBreaks count="1" manualBreakCount="1">
    <brk id="9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2:F15"/>
  <sheetViews>
    <sheetView view="pageBreakPreview" zoomScale="60" workbookViewId="0">
      <selection activeCell="I17" sqref="I17"/>
    </sheetView>
  </sheetViews>
  <sheetFormatPr defaultRowHeight="15"/>
  <cols>
    <col min="2" max="2" width="21.85546875" customWidth="1"/>
    <col min="3" max="3" width="18.140625" customWidth="1"/>
    <col min="4" max="4" width="14.42578125" customWidth="1"/>
  </cols>
  <sheetData>
    <row r="2" spans="1:6">
      <c r="A2" t="s">
        <v>323</v>
      </c>
    </row>
    <row r="3" spans="1:6">
      <c r="B3" s="30" t="s">
        <v>27</v>
      </c>
      <c r="C3" s="30" t="s">
        <v>324</v>
      </c>
      <c r="D3" s="30" t="s">
        <v>325</v>
      </c>
      <c r="E3" s="30" t="s">
        <v>326</v>
      </c>
      <c r="F3" s="30" t="s">
        <v>327</v>
      </c>
    </row>
    <row r="4" spans="1:6">
      <c r="B4" s="30">
        <v>1</v>
      </c>
      <c r="C4" s="30"/>
      <c r="D4" s="30"/>
      <c r="E4" s="30"/>
      <c r="F4" s="30"/>
    </row>
    <row r="5" spans="1:6">
      <c r="B5" s="30">
        <v>2</v>
      </c>
      <c r="C5" s="30"/>
      <c r="D5" s="30"/>
      <c r="E5" s="30"/>
      <c r="F5" s="30"/>
    </row>
    <row r="6" spans="1:6">
      <c r="B6" s="30">
        <v>3</v>
      </c>
      <c r="C6" s="30"/>
      <c r="D6" s="30"/>
      <c r="E6" s="30"/>
      <c r="F6" s="30"/>
    </row>
    <row r="7" spans="1:6">
      <c r="B7" s="30">
        <v>4</v>
      </c>
      <c r="C7" s="30"/>
      <c r="D7" s="30"/>
      <c r="E7" s="30"/>
      <c r="F7" s="30"/>
    </row>
    <row r="8" spans="1:6">
      <c r="B8" s="30">
        <v>5</v>
      </c>
      <c r="C8" s="30"/>
      <c r="D8" s="30"/>
      <c r="E8" s="30"/>
      <c r="F8" s="30"/>
    </row>
    <row r="9" spans="1:6">
      <c r="B9" s="30">
        <v>6</v>
      </c>
      <c r="C9" s="30"/>
      <c r="D9" s="30"/>
      <c r="E9" s="30"/>
      <c r="F9" s="30"/>
    </row>
    <row r="10" spans="1:6">
      <c r="B10" s="30">
        <v>7</v>
      </c>
      <c r="C10" s="30"/>
      <c r="D10" s="30"/>
      <c r="E10" s="30"/>
      <c r="F10" s="30"/>
    </row>
    <row r="11" spans="1:6">
      <c r="B11" s="30" t="s">
        <v>162</v>
      </c>
      <c r="C11" s="30" t="s">
        <v>0</v>
      </c>
      <c r="D11" s="30">
        <v>0</v>
      </c>
      <c r="E11" s="30">
        <v>0</v>
      </c>
      <c r="F11" s="30">
        <v>0</v>
      </c>
    </row>
    <row r="14" spans="1:6">
      <c r="D14" t="s">
        <v>58</v>
      </c>
    </row>
    <row r="15" spans="1:6">
      <c r="D15" t="s">
        <v>345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L7"/>
  <sheetViews>
    <sheetView view="pageBreakPreview" zoomScale="60" workbookViewId="0">
      <selection activeCell="F5" sqref="F5"/>
    </sheetView>
  </sheetViews>
  <sheetFormatPr defaultRowHeight="15"/>
  <cols>
    <col min="1" max="1" width="14.140625" customWidth="1"/>
    <col min="2" max="2" width="20.28515625" customWidth="1"/>
    <col min="8" max="8" width="12.85546875" customWidth="1"/>
    <col min="9" max="9" width="15.28515625" customWidth="1"/>
    <col min="10" max="10" width="14.5703125" customWidth="1"/>
    <col min="11" max="11" width="13.5703125" customWidth="1"/>
    <col min="12" max="12" width="18" customWidth="1"/>
  </cols>
  <sheetData>
    <row r="2" spans="1:12">
      <c r="C2" t="s">
        <v>328</v>
      </c>
    </row>
    <row r="3" spans="1:12">
      <c r="A3" s="30" t="s">
        <v>329</v>
      </c>
      <c r="B3" s="30" t="s">
        <v>89</v>
      </c>
      <c r="C3" s="30" t="s">
        <v>330</v>
      </c>
      <c r="D3" s="30" t="s">
        <v>331</v>
      </c>
      <c r="E3" s="30" t="s">
        <v>332</v>
      </c>
      <c r="F3" s="30" t="s">
        <v>155</v>
      </c>
      <c r="G3" s="30" t="s">
        <v>333</v>
      </c>
      <c r="H3" s="30" t="s">
        <v>334</v>
      </c>
      <c r="I3" s="30" t="s">
        <v>335</v>
      </c>
      <c r="J3" s="30" t="s">
        <v>336</v>
      </c>
      <c r="K3" s="30" t="s">
        <v>337</v>
      </c>
      <c r="L3" s="30" t="s">
        <v>338</v>
      </c>
    </row>
    <row r="4" spans="1:12">
      <c r="A4" s="30"/>
      <c r="B4" s="30" t="s">
        <v>314</v>
      </c>
      <c r="C4" s="30"/>
      <c r="D4" s="30"/>
      <c r="E4" s="30"/>
      <c r="F4" s="30"/>
      <c r="G4" s="30"/>
      <c r="H4" s="31">
        <v>0</v>
      </c>
      <c r="I4" s="30">
        <v>0</v>
      </c>
      <c r="J4" s="30">
        <v>0</v>
      </c>
      <c r="K4" s="30">
        <v>0</v>
      </c>
      <c r="L4" s="31">
        <v>0</v>
      </c>
    </row>
    <row r="6" spans="1:12">
      <c r="H6" t="s">
        <v>58</v>
      </c>
    </row>
    <row r="7" spans="1:12">
      <c r="H7" t="s">
        <v>345</v>
      </c>
    </row>
  </sheetData>
  <pageMargins left="0.7" right="0.7" top="0.75" bottom="0.75" header="0.3" footer="0.3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6:H13"/>
  <sheetViews>
    <sheetView view="pageBreakPreview" zoomScale="60" workbookViewId="0">
      <selection activeCell="C17" sqref="C17"/>
    </sheetView>
  </sheetViews>
  <sheetFormatPr defaultRowHeight="15"/>
  <cols>
    <col min="1" max="1" width="12.140625" customWidth="1"/>
    <col min="2" max="2" width="16.5703125" customWidth="1"/>
    <col min="7" max="7" width="12.42578125" customWidth="1"/>
    <col min="8" max="8" width="12.5703125" customWidth="1"/>
  </cols>
  <sheetData>
    <row r="6" spans="1:8">
      <c r="B6" t="s">
        <v>346</v>
      </c>
    </row>
    <row r="8" spans="1:8">
      <c r="A8" s="30" t="s">
        <v>329</v>
      </c>
      <c r="B8" s="30" t="s">
        <v>339</v>
      </c>
      <c r="C8" s="30" t="s">
        <v>330</v>
      </c>
      <c r="D8" s="30" t="s">
        <v>331</v>
      </c>
      <c r="E8" s="30" t="s">
        <v>332</v>
      </c>
      <c r="F8" s="30" t="s">
        <v>155</v>
      </c>
      <c r="G8" s="30" t="s">
        <v>333</v>
      </c>
      <c r="H8" s="30" t="s">
        <v>334</v>
      </c>
    </row>
    <row r="9" spans="1:8">
      <c r="A9" s="30"/>
      <c r="B9" s="30"/>
      <c r="C9" s="30"/>
      <c r="D9" s="42"/>
      <c r="E9" s="42"/>
      <c r="F9" s="30"/>
      <c r="G9" s="30"/>
      <c r="H9" s="30"/>
    </row>
    <row r="10" spans="1:8">
      <c r="A10" s="30"/>
      <c r="B10" s="30" t="s">
        <v>320</v>
      </c>
      <c r="C10" s="30"/>
      <c r="D10" s="30"/>
      <c r="E10" s="30"/>
      <c r="F10" s="30"/>
      <c r="G10" s="30"/>
      <c r="H10" s="31">
        <v>0</v>
      </c>
    </row>
    <row r="12" spans="1:8">
      <c r="F12" t="s">
        <v>58</v>
      </c>
    </row>
    <row r="13" spans="1:8">
      <c r="F13" t="s">
        <v>345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D66"/>
  <sheetViews>
    <sheetView topLeftCell="A22" workbookViewId="0">
      <selection activeCell="C44" sqref="C44:C47"/>
    </sheetView>
  </sheetViews>
  <sheetFormatPr defaultRowHeight="15"/>
  <cols>
    <col min="1" max="1" width="8.42578125" customWidth="1"/>
    <col min="2" max="2" width="35.28515625" customWidth="1"/>
    <col min="3" max="3" width="22.42578125" customWidth="1"/>
    <col min="4" max="4" width="22.140625" customWidth="1"/>
  </cols>
  <sheetData>
    <row r="3" spans="1:4" ht="15.75" thickBot="1"/>
    <row r="4" spans="1:4">
      <c r="A4" s="28" t="s">
        <v>0</v>
      </c>
      <c r="B4" s="28"/>
      <c r="C4" s="28" t="s">
        <v>26</v>
      </c>
      <c r="D4" s="28" t="s">
        <v>26</v>
      </c>
    </row>
    <row r="5" spans="1:4">
      <c r="A5" s="29" t="s">
        <v>27</v>
      </c>
      <c r="B5" s="29" t="s">
        <v>28</v>
      </c>
      <c r="C5" s="29" t="s">
        <v>29</v>
      </c>
      <c r="D5" s="29" t="s">
        <v>30</v>
      </c>
    </row>
    <row r="6" spans="1:4">
      <c r="A6" s="30" t="s">
        <v>31</v>
      </c>
      <c r="B6" s="30" t="s">
        <v>32</v>
      </c>
      <c r="C6" s="30">
        <f>C7+C10+C15</f>
        <v>1255229</v>
      </c>
      <c r="D6" s="30">
        <f>D7+D10+D15</f>
        <v>901655</v>
      </c>
    </row>
    <row r="7" spans="1:4">
      <c r="A7" s="30"/>
      <c r="B7" s="30" t="s">
        <v>33</v>
      </c>
      <c r="C7" s="30">
        <f>C8+C9</f>
        <v>1255229</v>
      </c>
      <c r="D7" s="30">
        <f>D8+D9</f>
        <v>901655</v>
      </c>
    </row>
    <row r="8" spans="1:4">
      <c r="A8" s="30"/>
      <c r="B8" s="30" t="s">
        <v>34</v>
      </c>
      <c r="C8" s="30">
        <v>0</v>
      </c>
      <c r="D8" s="30">
        <v>0</v>
      </c>
    </row>
    <row r="9" spans="1:4">
      <c r="A9" s="30"/>
      <c r="B9" s="30" t="s">
        <v>35</v>
      </c>
      <c r="C9" s="30">
        <v>1255229</v>
      </c>
      <c r="D9" s="30">
        <v>901655</v>
      </c>
    </row>
    <row r="10" spans="1:4">
      <c r="A10" s="30"/>
      <c r="B10" s="30" t="s">
        <v>36</v>
      </c>
      <c r="C10" s="30">
        <v>0</v>
      </c>
      <c r="D10" s="30">
        <v>0</v>
      </c>
    </row>
    <row r="11" spans="1:4">
      <c r="A11" s="30"/>
      <c r="B11" s="30" t="s">
        <v>37</v>
      </c>
      <c r="C11" s="30">
        <v>0</v>
      </c>
      <c r="D11" s="30">
        <v>0</v>
      </c>
    </row>
    <row r="12" spans="1:4">
      <c r="A12" s="30"/>
      <c r="B12" s="30" t="s">
        <v>38</v>
      </c>
      <c r="C12" s="30">
        <v>0</v>
      </c>
      <c r="D12" s="30">
        <v>0</v>
      </c>
    </row>
    <row r="13" spans="1:4">
      <c r="A13" s="30"/>
      <c r="B13" s="30" t="s">
        <v>39</v>
      </c>
      <c r="C13" s="30">
        <v>0</v>
      </c>
      <c r="D13" s="30">
        <v>0</v>
      </c>
    </row>
    <row r="14" spans="1:4">
      <c r="A14" s="30"/>
      <c r="B14" s="30" t="s">
        <v>40</v>
      </c>
      <c r="C14" s="30">
        <v>0</v>
      </c>
      <c r="D14" s="30">
        <v>0</v>
      </c>
    </row>
    <row r="15" spans="1:4">
      <c r="A15" s="30"/>
      <c r="B15" s="30" t="s">
        <v>41</v>
      </c>
      <c r="C15" s="30">
        <v>0</v>
      </c>
      <c r="D15" s="30">
        <v>0</v>
      </c>
    </row>
    <row r="16" spans="1:4">
      <c r="A16" s="30"/>
      <c r="B16" s="30" t="s">
        <v>42</v>
      </c>
      <c r="C16" s="30">
        <v>0</v>
      </c>
      <c r="D16" s="30">
        <v>0</v>
      </c>
    </row>
    <row r="17" spans="1:4">
      <c r="A17" s="30"/>
      <c r="B17" s="30" t="s">
        <v>43</v>
      </c>
      <c r="C17" s="30">
        <v>0</v>
      </c>
      <c r="D17" s="30">
        <v>0</v>
      </c>
    </row>
    <row r="18" spans="1:4">
      <c r="A18" s="30"/>
      <c r="B18" s="30" t="s">
        <v>44</v>
      </c>
      <c r="C18" s="30">
        <v>0</v>
      </c>
      <c r="D18" s="30">
        <v>0</v>
      </c>
    </row>
    <row r="19" spans="1:4">
      <c r="A19" s="30"/>
      <c r="B19" s="30" t="s">
        <v>45</v>
      </c>
      <c r="C19" s="30">
        <v>0</v>
      </c>
      <c r="D19" s="30">
        <v>0</v>
      </c>
    </row>
    <row r="20" spans="1:4">
      <c r="A20" s="30"/>
      <c r="B20" s="30" t="s">
        <v>46</v>
      </c>
      <c r="C20" s="30">
        <v>0</v>
      </c>
      <c r="D20" s="30">
        <v>0</v>
      </c>
    </row>
    <row r="21" spans="1:4">
      <c r="A21" s="30"/>
      <c r="B21" s="30" t="s">
        <v>47</v>
      </c>
      <c r="C21" s="30">
        <v>0</v>
      </c>
      <c r="D21" s="30">
        <v>0</v>
      </c>
    </row>
    <row r="22" spans="1:4">
      <c r="A22" s="30"/>
      <c r="B22" s="30" t="s">
        <v>48</v>
      </c>
      <c r="C22" s="30"/>
      <c r="D22" s="30"/>
    </row>
    <row r="23" spans="1:4">
      <c r="A23" s="30" t="s">
        <v>49</v>
      </c>
      <c r="B23" s="30" t="s">
        <v>50</v>
      </c>
      <c r="C23" s="30">
        <v>0</v>
      </c>
      <c r="D23" s="30">
        <v>0</v>
      </c>
    </row>
    <row r="24" spans="1:4">
      <c r="A24" s="30"/>
      <c r="B24" s="30" t="s">
        <v>51</v>
      </c>
      <c r="C24" s="30">
        <v>0</v>
      </c>
      <c r="D24" s="30">
        <v>0</v>
      </c>
    </row>
    <row r="25" spans="1:4">
      <c r="A25" s="30"/>
      <c r="B25" s="30" t="s">
        <v>52</v>
      </c>
      <c r="C25" s="30">
        <v>0</v>
      </c>
      <c r="D25" s="30">
        <v>0</v>
      </c>
    </row>
    <row r="26" spans="1:4">
      <c r="A26" s="30"/>
      <c r="B26" s="30" t="s">
        <v>53</v>
      </c>
      <c r="C26" s="30">
        <v>0</v>
      </c>
      <c r="D26" s="30">
        <v>0</v>
      </c>
    </row>
    <row r="27" spans="1:4">
      <c r="A27" s="30"/>
      <c r="B27" s="30" t="s">
        <v>54</v>
      </c>
      <c r="C27" s="30">
        <v>0</v>
      </c>
      <c r="D27" s="30">
        <v>0</v>
      </c>
    </row>
    <row r="28" spans="1:4">
      <c r="A28" s="30"/>
      <c r="B28" s="30" t="s">
        <v>55</v>
      </c>
      <c r="C28" s="30">
        <v>0</v>
      </c>
      <c r="D28" s="30">
        <v>0</v>
      </c>
    </row>
    <row r="29" spans="1:4">
      <c r="A29" s="30"/>
      <c r="B29" s="30" t="s">
        <v>56</v>
      </c>
      <c r="C29" s="30">
        <v>0</v>
      </c>
      <c r="D29" s="30">
        <v>0</v>
      </c>
    </row>
    <row r="30" spans="1:4">
      <c r="A30" s="30"/>
      <c r="B30" s="30" t="s">
        <v>57</v>
      </c>
      <c r="C30" s="30">
        <f>C6+C23</f>
        <v>1255229</v>
      </c>
      <c r="D30" s="30">
        <f>D6+D23</f>
        <v>901655</v>
      </c>
    </row>
    <row r="32" spans="1:4">
      <c r="C32" t="s">
        <v>58</v>
      </c>
    </row>
    <row r="33" spans="1:4">
      <c r="C33" t="s">
        <v>345</v>
      </c>
    </row>
    <row r="35" spans="1:4" ht="15.75" thickBot="1"/>
    <row r="36" spans="1:4">
      <c r="A36" s="28" t="s">
        <v>0</v>
      </c>
      <c r="B36" s="28"/>
      <c r="C36" s="28" t="s">
        <v>26</v>
      </c>
      <c r="D36" s="28" t="s">
        <v>26</v>
      </c>
    </row>
    <row r="37" spans="1:4">
      <c r="A37" s="29" t="s">
        <v>27</v>
      </c>
      <c r="B37" s="29" t="s">
        <v>59</v>
      </c>
      <c r="C37" s="29" t="s">
        <v>29</v>
      </c>
      <c r="D37" s="29" t="s">
        <v>30</v>
      </c>
    </row>
    <row r="38" spans="1:4">
      <c r="A38" s="30" t="s">
        <v>31</v>
      </c>
      <c r="B38" s="30" t="s">
        <v>60</v>
      </c>
      <c r="C38" s="31">
        <v>466081</v>
      </c>
      <c r="D38" s="31">
        <v>466081</v>
      </c>
    </row>
    <row r="39" spans="1:4">
      <c r="A39" s="30"/>
      <c r="B39" s="30" t="s">
        <v>61</v>
      </c>
      <c r="C39" s="30"/>
      <c r="D39" s="30"/>
    </row>
    <row r="40" spans="1:4">
      <c r="A40" s="30"/>
      <c r="B40" s="30" t="s">
        <v>62</v>
      </c>
      <c r="C40" s="30">
        <v>0</v>
      </c>
      <c r="D40" s="30">
        <v>0</v>
      </c>
    </row>
    <row r="41" spans="1:4">
      <c r="A41" s="30"/>
      <c r="B41" s="30" t="s">
        <v>63</v>
      </c>
      <c r="C41" s="30">
        <v>0</v>
      </c>
      <c r="D41" s="30">
        <v>0</v>
      </c>
    </row>
    <row r="42" spans="1:4">
      <c r="A42" s="30"/>
      <c r="B42" s="30" t="s">
        <v>64</v>
      </c>
      <c r="C42" s="31">
        <v>466081</v>
      </c>
      <c r="D42" s="31">
        <v>466081</v>
      </c>
    </row>
    <row r="43" spans="1:4">
      <c r="A43" s="30"/>
      <c r="B43" s="30" t="s">
        <v>65</v>
      </c>
      <c r="C43" s="31">
        <v>0</v>
      </c>
      <c r="D43" s="31">
        <v>0</v>
      </c>
    </row>
    <row r="44" spans="1:4">
      <c r="A44" s="30"/>
      <c r="B44" s="30" t="s">
        <v>66</v>
      </c>
      <c r="C44" s="31">
        <v>420000</v>
      </c>
      <c r="D44" s="31">
        <v>420000</v>
      </c>
    </row>
    <row r="45" spans="1:4">
      <c r="A45" s="30"/>
      <c r="B45" s="30" t="s">
        <v>67</v>
      </c>
      <c r="C45" s="31">
        <v>29295</v>
      </c>
      <c r="D45" s="31">
        <v>29295</v>
      </c>
    </row>
    <row r="46" spans="1:4">
      <c r="A46" s="30"/>
      <c r="B46" s="30" t="s">
        <v>68</v>
      </c>
      <c r="C46" s="31">
        <v>10500</v>
      </c>
      <c r="D46" s="31">
        <v>10500</v>
      </c>
    </row>
    <row r="47" spans="1:4">
      <c r="A47" s="30"/>
      <c r="B47" s="30" t="s">
        <v>69</v>
      </c>
      <c r="C47" s="31">
        <v>6286</v>
      </c>
      <c r="D47" s="31">
        <v>6286</v>
      </c>
    </row>
    <row r="48" spans="1:4">
      <c r="A48" s="30"/>
      <c r="B48" s="30" t="s">
        <v>70</v>
      </c>
      <c r="C48" s="30">
        <v>0</v>
      </c>
      <c r="D48" s="30">
        <v>0</v>
      </c>
    </row>
    <row r="49" spans="1:4">
      <c r="A49" s="30"/>
      <c r="B49" s="30" t="s">
        <v>71</v>
      </c>
      <c r="C49" s="30">
        <v>0</v>
      </c>
      <c r="D49" s="30">
        <v>0</v>
      </c>
    </row>
    <row r="50" spans="1:4">
      <c r="A50" s="30"/>
      <c r="B50" s="30" t="s">
        <v>72</v>
      </c>
      <c r="C50" s="30">
        <v>0</v>
      </c>
      <c r="D50" s="30">
        <v>0</v>
      </c>
    </row>
    <row r="51" spans="1:4">
      <c r="A51" s="30"/>
      <c r="B51" s="30" t="s">
        <v>73</v>
      </c>
      <c r="C51" s="30">
        <v>0</v>
      </c>
      <c r="D51" s="30">
        <v>0</v>
      </c>
    </row>
    <row r="52" spans="1:4">
      <c r="A52" s="30"/>
      <c r="B52" s="30" t="s">
        <v>74</v>
      </c>
      <c r="C52" s="30"/>
      <c r="D52" s="30"/>
    </row>
    <row r="53" spans="1:4">
      <c r="A53" s="30" t="s">
        <v>49</v>
      </c>
      <c r="B53" s="30" t="s">
        <v>75</v>
      </c>
      <c r="C53" s="31">
        <v>0</v>
      </c>
      <c r="D53" s="31">
        <v>0</v>
      </c>
    </row>
    <row r="54" spans="1:4">
      <c r="A54" s="30"/>
      <c r="B54" s="30" t="s">
        <v>76</v>
      </c>
      <c r="C54" s="31">
        <v>0</v>
      </c>
      <c r="D54" s="31">
        <v>0</v>
      </c>
    </row>
    <row r="55" spans="1:4">
      <c r="A55" s="30"/>
      <c r="B55" s="30" t="s">
        <v>77</v>
      </c>
      <c r="C55" s="31">
        <v>0</v>
      </c>
      <c r="D55" s="31">
        <v>0</v>
      </c>
    </row>
    <row r="56" spans="1:4">
      <c r="A56" s="30"/>
      <c r="B56" s="30" t="s">
        <v>78</v>
      </c>
      <c r="C56" s="30">
        <v>0</v>
      </c>
      <c r="D56" s="30">
        <v>0</v>
      </c>
    </row>
    <row r="57" spans="1:4">
      <c r="A57" s="30"/>
      <c r="B57" s="30" t="s">
        <v>79</v>
      </c>
      <c r="C57" s="30">
        <v>0</v>
      </c>
      <c r="D57" s="30">
        <v>0</v>
      </c>
    </row>
    <row r="58" spans="1:4">
      <c r="A58" s="30" t="s">
        <v>80</v>
      </c>
      <c r="B58" s="30" t="s">
        <v>81</v>
      </c>
      <c r="C58" s="31">
        <f>C59+C60+C61+C62</f>
        <v>789148</v>
      </c>
      <c r="D58" s="31">
        <v>435574</v>
      </c>
    </row>
    <row r="59" spans="1:4">
      <c r="A59" s="30"/>
      <c r="B59" s="30" t="s">
        <v>82</v>
      </c>
      <c r="C59" s="31">
        <v>100000</v>
      </c>
      <c r="D59" s="31">
        <v>100000</v>
      </c>
    </row>
    <row r="60" spans="1:4">
      <c r="A60" s="30"/>
      <c r="B60" s="30" t="s">
        <v>83</v>
      </c>
      <c r="C60" s="30">
        <v>0</v>
      </c>
      <c r="D60" s="30">
        <v>0</v>
      </c>
    </row>
    <row r="61" spans="1:4">
      <c r="A61" s="30"/>
      <c r="B61" s="30" t="s">
        <v>84</v>
      </c>
      <c r="C61" s="30">
        <v>335574</v>
      </c>
      <c r="D61" s="30">
        <v>0</v>
      </c>
    </row>
    <row r="62" spans="1:4">
      <c r="A62" s="30"/>
      <c r="B62" s="30" t="s">
        <v>85</v>
      </c>
      <c r="C62" s="31">
        <v>353574</v>
      </c>
      <c r="D62" s="31">
        <v>335574</v>
      </c>
    </row>
    <row r="63" spans="1:4">
      <c r="A63" s="30" t="s">
        <v>0</v>
      </c>
      <c r="B63" s="30" t="s">
        <v>86</v>
      </c>
      <c r="C63" s="31">
        <f>C38+C58</f>
        <v>1255229</v>
      </c>
      <c r="D63" s="31">
        <f>D38+D58</f>
        <v>901655</v>
      </c>
    </row>
    <row r="65" spans="3:3">
      <c r="C65" t="s">
        <v>58</v>
      </c>
    </row>
    <row r="66" spans="3:3">
      <c r="C66" t="s">
        <v>345</v>
      </c>
    </row>
  </sheetData>
  <pageMargins left="0.7" right="0.7" top="0.75" bottom="0.75" header="0.3" footer="0.3"/>
  <pageSetup orientation="portrait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6:D44"/>
  <sheetViews>
    <sheetView topLeftCell="A22" workbookViewId="0">
      <selection activeCell="F44" sqref="F44"/>
    </sheetView>
  </sheetViews>
  <sheetFormatPr defaultRowHeight="15"/>
  <cols>
    <col min="2" max="2" width="52.7109375" customWidth="1"/>
    <col min="3" max="3" width="16.140625" customWidth="1"/>
    <col min="4" max="4" width="15.42578125" customWidth="1"/>
  </cols>
  <sheetData>
    <row r="6" spans="1:4">
      <c r="B6" t="s">
        <v>121</v>
      </c>
      <c r="C6">
        <v>2010</v>
      </c>
    </row>
    <row r="7" spans="1:4">
      <c r="B7" t="s">
        <v>87</v>
      </c>
    </row>
    <row r="8" spans="1:4" ht="15.75" thickBot="1">
      <c r="B8" t="s">
        <v>0</v>
      </c>
      <c r="D8" t="s">
        <v>88</v>
      </c>
    </row>
    <row r="9" spans="1:4">
      <c r="A9" s="1"/>
      <c r="B9" s="3" t="s">
        <v>89</v>
      </c>
      <c r="C9" s="3" t="s">
        <v>26</v>
      </c>
      <c r="D9" s="28" t="s">
        <v>26</v>
      </c>
    </row>
    <row r="10" spans="1:4">
      <c r="A10" s="4"/>
      <c r="B10" s="6"/>
      <c r="C10" s="6" t="s">
        <v>29</v>
      </c>
      <c r="D10" s="29" t="s">
        <v>30</v>
      </c>
    </row>
    <row r="11" spans="1:4">
      <c r="A11" s="30" t="s">
        <v>31</v>
      </c>
      <c r="B11" s="30" t="s">
        <v>90</v>
      </c>
      <c r="C11" s="30">
        <v>2550000</v>
      </c>
      <c r="D11" s="30">
        <v>2450000</v>
      </c>
    </row>
    <row r="12" spans="1:4">
      <c r="A12" s="30"/>
      <c r="B12" s="30" t="s">
        <v>91</v>
      </c>
      <c r="C12" s="30">
        <v>2550000</v>
      </c>
      <c r="D12" s="30">
        <v>2450000</v>
      </c>
    </row>
    <row r="13" spans="1:4">
      <c r="A13" s="30"/>
      <c r="B13" s="30" t="s">
        <v>92</v>
      </c>
      <c r="C13" s="30">
        <v>0</v>
      </c>
      <c r="D13" s="30">
        <v>0</v>
      </c>
    </row>
    <row r="14" spans="1:4">
      <c r="A14" s="30"/>
      <c r="B14" s="30" t="s">
        <v>93</v>
      </c>
      <c r="C14" s="30">
        <v>0</v>
      </c>
      <c r="D14" s="30">
        <v>0</v>
      </c>
    </row>
    <row r="15" spans="1:4">
      <c r="A15" s="30" t="s">
        <v>49</v>
      </c>
      <c r="B15" s="30" t="s">
        <v>94</v>
      </c>
      <c r="C15" s="30">
        <f>C20+C24</f>
        <v>2157140</v>
      </c>
      <c r="D15" s="30">
        <f>D20+D24</f>
        <v>2077140</v>
      </c>
    </row>
    <row r="16" spans="1:4">
      <c r="A16" s="30">
        <v>1</v>
      </c>
      <c r="B16" s="30" t="s">
        <v>95</v>
      </c>
      <c r="C16" s="30">
        <v>0</v>
      </c>
      <c r="D16" s="30">
        <v>0</v>
      </c>
    </row>
    <row r="17" spans="1:4">
      <c r="A17" s="30"/>
      <c r="B17" s="30" t="s">
        <v>96</v>
      </c>
      <c r="C17" s="30">
        <v>0</v>
      </c>
      <c r="D17" s="30">
        <v>0</v>
      </c>
    </row>
    <row r="18" spans="1:4">
      <c r="A18" s="30"/>
      <c r="B18" s="30" t="s">
        <v>97</v>
      </c>
      <c r="C18" s="30">
        <v>0</v>
      </c>
      <c r="D18" s="30">
        <v>0</v>
      </c>
    </row>
    <row r="19" spans="1:4">
      <c r="A19" s="30"/>
      <c r="B19" s="30" t="s">
        <v>98</v>
      </c>
      <c r="C19" s="30">
        <v>0</v>
      </c>
      <c r="D19" s="30">
        <v>0</v>
      </c>
    </row>
    <row r="20" spans="1:4">
      <c r="A20" s="30">
        <v>2</v>
      </c>
      <c r="B20" s="30" t="s">
        <v>99</v>
      </c>
      <c r="C20" s="30">
        <v>497140</v>
      </c>
      <c r="D20" s="30">
        <v>497140</v>
      </c>
    </row>
    <row r="21" spans="1:4">
      <c r="A21" s="30"/>
      <c r="B21" s="30" t="s">
        <v>100</v>
      </c>
      <c r="C21" s="30">
        <v>420000</v>
      </c>
      <c r="D21" s="30">
        <v>420000</v>
      </c>
    </row>
    <row r="22" spans="1:4">
      <c r="A22" s="30"/>
      <c r="B22" s="30" t="s">
        <v>101</v>
      </c>
      <c r="C22" s="30">
        <v>77140</v>
      </c>
      <c r="D22" s="30">
        <v>77140</v>
      </c>
    </row>
    <row r="23" spans="1:4">
      <c r="A23" s="30">
        <v>3</v>
      </c>
      <c r="B23" s="30" t="s">
        <v>102</v>
      </c>
      <c r="C23" s="30">
        <v>0</v>
      </c>
      <c r="D23" s="30">
        <v>0</v>
      </c>
    </row>
    <row r="24" spans="1:4">
      <c r="A24" s="30">
        <v>4</v>
      </c>
      <c r="B24" s="30" t="s">
        <v>103</v>
      </c>
      <c r="C24" s="30">
        <f>C27+C31</f>
        <v>1660000</v>
      </c>
      <c r="D24" s="30">
        <f>D27+D31</f>
        <v>1580000</v>
      </c>
    </row>
    <row r="25" spans="1:4">
      <c r="A25" s="30"/>
      <c r="B25" s="30" t="s">
        <v>104</v>
      </c>
      <c r="C25" s="30">
        <v>0</v>
      </c>
      <c r="D25" s="30">
        <v>0</v>
      </c>
    </row>
    <row r="26" spans="1:4">
      <c r="A26" s="30"/>
      <c r="B26" s="30" t="s">
        <v>105</v>
      </c>
      <c r="C26" s="30">
        <v>0</v>
      </c>
      <c r="D26" s="30">
        <v>0</v>
      </c>
    </row>
    <row r="27" spans="1:4">
      <c r="A27" s="30"/>
      <c r="B27" s="30" t="s">
        <v>106</v>
      </c>
      <c r="C27" s="30">
        <v>920000</v>
      </c>
      <c r="D27" s="30">
        <v>900000</v>
      </c>
    </row>
    <row r="28" spans="1:4">
      <c r="A28" s="30"/>
      <c r="B28" s="30" t="s">
        <v>107</v>
      </c>
      <c r="C28" s="30">
        <v>0</v>
      </c>
      <c r="D28" s="30">
        <v>0</v>
      </c>
    </row>
    <row r="29" spans="1:4">
      <c r="A29" s="30"/>
      <c r="B29" s="30" t="s">
        <v>108</v>
      </c>
      <c r="C29" s="30">
        <v>0</v>
      </c>
      <c r="D29" s="30">
        <v>0</v>
      </c>
    </row>
    <row r="30" spans="1:4">
      <c r="A30" s="30"/>
      <c r="B30" s="30" t="s">
        <v>109</v>
      </c>
      <c r="C30" s="30">
        <v>0</v>
      </c>
      <c r="D30" s="30">
        <v>0</v>
      </c>
    </row>
    <row r="31" spans="1:4">
      <c r="A31" s="30"/>
      <c r="B31" s="30" t="s">
        <v>110</v>
      </c>
      <c r="C31" s="30">
        <v>740000</v>
      </c>
      <c r="D31" s="30">
        <v>680000</v>
      </c>
    </row>
    <row r="32" spans="1:4">
      <c r="A32" s="30"/>
      <c r="B32" s="30" t="s">
        <v>111</v>
      </c>
      <c r="C32" s="30">
        <v>0</v>
      </c>
      <c r="D32" s="30">
        <v>0</v>
      </c>
    </row>
    <row r="33" spans="1:4">
      <c r="A33" s="30"/>
      <c r="B33" s="30" t="s">
        <v>112</v>
      </c>
      <c r="C33" s="30">
        <v>0</v>
      </c>
      <c r="D33" s="30">
        <v>0</v>
      </c>
    </row>
    <row r="34" spans="1:4">
      <c r="A34" s="30">
        <v>5</v>
      </c>
      <c r="B34" s="30" t="s">
        <v>113</v>
      </c>
      <c r="C34" s="30">
        <v>0</v>
      </c>
      <c r="D34" s="30">
        <v>0</v>
      </c>
    </row>
    <row r="35" spans="1:4">
      <c r="A35" s="30"/>
      <c r="B35" s="30" t="s">
        <v>114</v>
      </c>
      <c r="C35" s="30">
        <v>0</v>
      </c>
      <c r="D35" s="30">
        <v>0</v>
      </c>
    </row>
    <row r="36" spans="1:4">
      <c r="A36" s="30"/>
      <c r="B36" s="30" t="s">
        <v>115</v>
      </c>
      <c r="C36" s="30">
        <v>0</v>
      </c>
      <c r="D36" s="30">
        <v>0</v>
      </c>
    </row>
    <row r="37" spans="1:4">
      <c r="A37" s="30"/>
      <c r="B37" s="30" t="s">
        <v>115</v>
      </c>
      <c r="C37" s="30">
        <v>0</v>
      </c>
      <c r="D37" s="30">
        <v>0</v>
      </c>
    </row>
    <row r="38" spans="1:4">
      <c r="A38" s="30" t="s">
        <v>116</v>
      </c>
      <c r="B38" s="30" t="s">
        <v>117</v>
      </c>
      <c r="C38" s="30">
        <f>C11-C15</f>
        <v>392860</v>
      </c>
      <c r="D38" s="30">
        <f>D11-D15</f>
        <v>372860</v>
      </c>
    </row>
    <row r="39" spans="1:4">
      <c r="A39" s="30"/>
      <c r="B39" s="30" t="s">
        <v>115</v>
      </c>
      <c r="C39" s="30"/>
      <c r="D39" s="30"/>
    </row>
    <row r="40" spans="1:4">
      <c r="A40" s="30">
        <v>6</v>
      </c>
      <c r="B40" s="30" t="s">
        <v>118</v>
      </c>
      <c r="C40" s="30">
        <f>C38*10/100</f>
        <v>39286</v>
      </c>
      <c r="D40" s="30">
        <v>37286</v>
      </c>
    </row>
    <row r="41" spans="1:4">
      <c r="A41" s="30" t="s">
        <v>119</v>
      </c>
      <c r="B41" s="30" t="s">
        <v>120</v>
      </c>
      <c r="C41" s="30">
        <f>C38-C40</f>
        <v>353574</v>
      </c>
      <c r="D41" s="30">
        <f>D38-D40</f>
        <v>335574</v>
      </c>
    </row>
    <row r="43" spans="1:4">
      <c r="C43" t="s">
        <v>58</v>
      </c>
    </row>
    <row r="44" spans="1:4">
      <c r="C44" t="s">
        <v>345</v>
      </c>
    </row>
  </sheetData>
  <pageMargins left="0.7" right="0.7" top="0.75" bottom="0.75" header="0.3" footer="0.3"/>
  <pageSetup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G38"/>
  <sheetViews>
    <sheetView topLeftCell="A22" workbookViewId="0">
      <selection activeCell="E42" sqref="E42"/>
    </sheetView>
  </sheetViews>
  <sheetFormatPr defaultRowHeight="15"/>
  <cols>
    <col min="2" max="2" width="13.85546875" customWidth="1"/>
  </cols>
  <sheetData>
    <row r="2" spans="2:2" ht="25.5">
      <c r="B2" s="32" t="s">
        <v>122</v>
      </c>
    </row>
    <row r="3" spans="2:2" ht="15.75">
      <c r="B3" s="33"/>
    </row>
    <row r="4" spans="2:2" ht="15.75">
      <c r="B4" s="33"/>
    </row>
    <row r="5" spans="2:2" ht="23.25">
      <c r="B5" s="34" t="s">
        <v>123</v>
      </c>
    </row>
    <row r="6" spans="2:2" ht="15.75">
      <c r="B6" s="35" t="s">
        <v>124</v>
      </c>
    </row>
    <row r="7" spans="2:2" ht="18">
      <c r="B7" s="36" t="s">
        <v>125</v>
      </c>
    </row>
    <row r="8" spans="2:2" ht="18">
      <c r="B8" s="37" t="s">
        <v>126</v>
      </c>
    </row>
    <row r="9" spans="2:2" ht="18">
      <c r="B9" s="38" t="s">
        <v>127</v>
      </c>
    </row>
    <row r="10" spans="2:2" ht="18">
      <c r="B10" s="38" t="s">
        <v>128</v>
      </c>
    </row>
    <row r="11" spans="2:2" ht="18">
      <c r="B11" s="38" t="s">
        <v>129</v>
      </c>
    </row>
    <row r="12" spans="2:2" ht="18">
      <c r="B12" s="38" t="s">
        <v>130</v>
      </c>
    </row>
    <row r="13" spans="2:2" ht="18">
      <c r="B13" s="38" t="s">
        <v>131</v>
      </c>
    </row>
    <row r="14" spans="2:2" ht="18">
      <c r="B14" s="38" t="s">
        <v>132</v>
      </c>
    </row>
    <row r="15" spans="2:2" ht="18">
      <c r="B15" s="38" t="s">
        <v>133</v>
      </c>
    </row>
    <row r="16" spans="2:2" ht="18">
      <c r="B16" s="38" t="s">
        <v>134</v>
      </c>
    </row>
    <row r="17" spans="2:2" ht="18">
      <c r="B17" s="38" t="s">
        <v>135</v>
      </c>
    </row>
    <row r="18" spans="2:2" ht="18">
      <c r="B18" s="38" t="s">
        <v>136</v>
      </c>
    </row>
    <row r="19" spans="2:2" ht="18">
      <c r="B19" s="38" t="s">
        <v>137</v>
      </c>
    </row>
    <row r="20" spans="2:2" ht="18">
      <c r="B20" s="38" t="s">
        <v>138</v>
      </c>
    </row>
    <row r="21" spans="2:2" ht="18">
      <c r="B21" s="38" t="s">
        <v>139</v>
      </c>
    </row>
    <row r="22" spans="2:2" ht="18">
      <c r="B22" s="38" t="s">
        <v>140</v>
      </c>
    </row>
    <row r="23" spans="2:2" ht="18">
      <c r="B23" s="38"/>
    </row>
    <row r="24" spans="2:2" ht="23.25">
      <c r="B24" s="39" t="s">
        <v>141</v>
      </c>
    </row>
    <row r="25" spans="2:2" ht="15.75">
      <c r="B25" s="40"/>
    </row>
    <row r="26" spans="2:2" ht="15.75">
      <c r="B26" s="40" t="s">
        <v>142</v>
      </c>
    </row>
    <row r="27" spans="2:2" ht="15.75">
      <c r="B27" s="40" t="s">
        <v>143</v>
      </c>
    </row>
    <row r="28" spans="2:2" ht="15.75">
      <c r="B28" s="40" t="s">
        <v>144</v>
      </c>
    </row>
    <row r="29" spans="2:2" ht="15.75">
      <c r="B29" s="40" t="s">
        <v>145</v>
      </c>
    </row>
    <row r="30" spans="2:2" ht="15.75">
      <c r="B30" s="40" t="s">
        <v>146</v>
      </c>
    </row>
    <row r="31" spans="2:2" ht="15.75">
      <c r="B31" s="40" t="s">
        <v>147</v>
      </c>
    </row>
    <row r="32" spans="2:2" ht="15.75">
      <c r="B32" s="40"/>
    </row>
    <row r="33" spans="2:7" ht="15.75">
      <c r="B33" s="40"/>
    </row>
    <row r="34" spans="2:7" ht="15.75">
      <c r="B34" s="40"/>
    </row>
    <row r="35" spans="2:7" ht="15.75">
      <c r="B35" s="41"/>
      <c r="G35" t="s">
        <v>58</v>
      </c>
    </row>
    <row r="36" spans="2:7" ht="15.75">
      <c r="B36" s="41"/>
      <c r="G36" t="s">
        <v>345</v>
      </c>
    </row>
    <row r="37" spans="2:7" ht="15.75">
      <c r="B37" s="41"/>
    </row>
    <row r="38" spans="2:7" ht="15.75">
      <c r="B38" s="41" t="s">
        <v>148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H45"/>
  <sheetViews>
    <sheetView topLeftCell="A25" workbookViewId="0">
      <selection activeCell="F20" sqref="F20"/>
    </sheetView>
  </sheetViews>
  <sheetFormatPr defaultRowHeight="15"/>
  <cols>
    <col min="3" max="3" width="15.85546875" customWidth="1"/>
    <col min="5" max="5" width="10" customWidth="1"/>
    <col min="8" max="8" width="10.7109375" customWidth="1"/>
  </cols>
  <sheetData>
    <row r="2" spans="2:8">
      <c r="C2" t="s">
        <v>149</v>
      </c>
    </row>
    <row r="3" spans="2:8">
      <c r="G3" t="s">
        <v>150</v>
      </c>
    </row>
    <row r="4" spans="2:8">
      <c r="B4" s="30" t="s">
        <v>27</v>
      </c>
      <c r="C4" s="30" t="s">
        <v>89</v>
      </c>
      <c r="D4" s="30" t="s">
        <v>151</v>
      </c>
      <c r="E4" s="30" t="s">
        <v>152</v>
      </c>
      <c r="F4" s="30" t="s">
        <v>153</v>
      </c>
      <c r="G4" s="30" t="s">
        <v>154</v>
      </c>
      <c r="H4" s="30" t="s">
        <v>155</v>
      </c>
    </row>
    <row r="5" spans="2:8">
      <c r="B5" s="30" t="s">
        <v>0</v>
      </c>
      <c r="C5" s="30"/>
      <c r="D5" s="30"/>
      <c r="E5" s="30" t="s">
        <v>23</v>
      </c>
      <c r="F5" s="30"/>
      <c r="G5" s="30"/>
      <c r="H5" s="30" t="s">
        <v>24</v>
      </c>
    </row>
    <row r="6" spans="2:8">
      <c r="B6" s="30">
        <v>1</v>
      </c>
      <c r="C6" s="30" t="s">
        <v>156</v>
      </c>
      <c r="D6" s="30"/>
      <c r="E6" s="30"/>
      <c r="F6" s="30"/>
      <c r="G6" s="30"/>
      <c r="H6" s="30"/>
    </row>
    <row r="7" spans="2:8">
      <c r="B7" s="30">
        <v>2</v>
      </c>
      <c r="C7" s="30" t="s">
        <v>157</v>
      </c>
      <c r="D7" s="30"/>
      <c r="E7" s="30"/>
      <c r="F7" s="30"/>
      <c r="G7" s="30"/>
      <c r="H7" s="30"/>
    </row>
    <row r="8" spans="2:8">
      <c r="B8" s="30">
        <v>3</v>
      </c>
      <c r="C8" s="30" t="s">
        <v>158</v>
      </c>
      <c r="D8" s="30"/>
      <c r="E8" s="30"/>
      <c r="F8" s="30"/>
      <c r="G8" s="30"/>
      <c r="H8" s="30"/>
    </row>
    <row r="9" spans="2:8">
      <c r="B9" s="30">
        <v>4</v>
      </c>
      <c r="C9" s="30" t="s">
        <v>159</v>
      </c>
      <c r="D9" s="30"/>
      <c r="E9" s="30"/>
      <c r="F9" s="30"/>
      <c r="G9" s="30"/>
      <c r="H9" s="30"/>
    </row>
    <row r="10" spans="2:8">
      <c r="B10" s="30">
        <v>5</v>
      </c>
      <c r="C10" s="30" t="s">
        <v>160</v>
      </c>
      <c r="D10" s="30"/>
      <c r="E10" s="30"/>
      <c r="F10" s="30"/>
      <c r="G10" s="30"/>
      <c r="H10" s="30"/>
    </row>
    <row r="11" spans="2:8">
      <c r="B11" s="30">
        <v>6</v>
      </c>
      <c r="C11" s="30" t="s">
        <v>161</v>
      </c>
      <c r="D11" s="30"/>
      <c r="E11" s="30"/>
      <c r="F11" s="31"/>
      <c r="G11" s="30"/>
      <c r="H11" s="31"/>
    </row>
    <row r="12" spans="2:8">
      <c r="B12" s="30">
        <v>7</v>
      </c>
      <c r="C12" s="30"/>
      <c r="D12" s="30"/>
      <c r="E12" s="30"/>
      <c r="F12" s="30"/>
      <c r="G12" s="30"/>
      <c r="H12" s="30"/>
    </row>
    <row r="13" spans="2:8">
      <c r="B13" s="30">
        <v>8</v>
      </c>
      <c r="C13" s="30"/>
      <c r="D13" s="30"/>
      <c r="E13" s="30"/>
      <c r="F13" s="30"/>
      <c r="G13" s="30"/>
      <c r="H13" s="30"/>
    </row>
    <row r="14" spans="2:8">
      <c r="B14" s="30" t="s">
        <v>162</v>
      </c>
      <c r="C14" s="30" t="s">
        <v>0</v>
      </c>
      <c r="D14" s="30"/>
      <c r="E14" s="30"/>
      <c r="F14" s="30"/>
      <c r="G14" s="30"/>
      <c r="H14" s="30">
        <v>0</v>
      </c>
    </row>
    <row r="16" spans="2:8">
      <c r="C16" t="s">
        <v>163</v>
      </c>
    </row>
    <row r="17" spans="2:8">
      <c r="G17" t="s">
        <v>150</v>
      </c>
    </row>
    <row r="18" spans="2:8">
      <c r="B18" s="30" t="s">
        <v>27</v>
      </c>
      <c r="C18" s="30" t="s">
        <v>89</v>
      </c>
      <c r="D18" s="30" t="s">
        <v>151</v>
      </c>
      <c r="E18" s="30" t="s">
        <v>152</v>
      </c>
      <c r="F18" s="30" t="s">
        <v>153</v>
      </c>
      <c r="G18" s="30" t="s">
        <v>154</v>
      </c>
      <c r="H18" s="30" t="s">
        <v>155</v>
      </c>
    </row>
    <row r="19" spans="2:8">
      <c r="B19" s="30" t="s">
        <v>0</v>
      </c>
      <c r="C19" s="30"/>
      <c r="D19" s="30"/>
      <c r="E19" s="30" t="s">
        <v>23</v>
      </c>
      <c r="F19" s="30"/>
      <c r="G19" s="30"/>
      <c r="H19" s="30" t="s">
        <v>24</v>
      </c>
    </row>
    <row r="20" spans="2:8">
      <c r="B20" s="30">
        <v>1</v>
      </c>
      <c r="C20" s="30" t="s">
        <v>156</v>
      </c>
      <c r="D20" s="30"/>
      <c r="E20" s="30"/>
      <c r="F20" s="30"/>
      <c r="G20" s="30"/>
      <c r="H20" s="30"/>
    </row>
    <row r="21" spans="2:8">
      <c r="B21" s="30">
        <v>2</v>
      </c>
      <c r="C21" s="30" t="s">
        <v>157</v>
      </c>
      <c r="D21" s="30"/>
      <c r="E21" s="30"/>
      <c r="F21" s="30"/>
      <c r="G21" s="30"/>
      <c r="H21" s="30"/>
    </row>
    <row r="22" spans="2:8">
      <c r="B22" s="30">
        <v>3</v>
      </c>
      <c r="C22" s="30" t="s">
        <v>158</v>
      </c>
      <c r="D22" s="30"/>
      <c r="E22" s="30"/>
      <c r="F22" s="30"/>
      <c r="G22" s="30"/>
      <c r="H22" s="30"/>
    </row>
    <row r="23" spans="2:8">
      <c r="B23" s="30">
        <v>4</v>
      </c>
      <c r="C23" s="30" t="s">
        <v>159</v>
      </c>
      <c r="D23" s="30"/>
      <c r="E23" s="30"/>
      <c r="F23" s="30"/>
      <c r="G23" s="30"/>
      <c r="H23" s="30"/>
    </row>
    <row r="24" spans="2:8">
      <c r="B24" s="30">
        <v>5</v>
      </c>
      <c r="C24" s="30" t="s">
        <v>160</v>
      </c>
      <c r="D24" s="30"/>
      <c r="E24" s="30"/>
      <c r="F24" s="30"/>
      <c r="G24" s="30"/>
      <c r="H24" s="30"/>
    </row>
    <row r="25" spans="2:8">
      <c r="B25" s="30">
        <v>6</v>
      </c>
      <c r="C25" s="30" t="s">
        <v>161</v>
      </c>
      <c r="D25" s="30"/>
      <c r="E25" s="31"/>
      <c r="F25" s="30"/>
      <c r="G25" s="30"/>
      <c r="H25" s="31"/>
    </row>
    <row r="26" spans="2:8">
      <c r="B26" s="30">
        <v>7</v>
      </c>
      <c r="C26" s="30"/>
      <c r="D26" s="30"/>
      <c r="E26" s="30"/>
      <c r="F26" s="30"/>
      <c r="G26" s="30"/>
      <c r="H26" s="30"/>
    </row>
    <row r="27" spans="2:8">
      <c r="B27" s="30">
        <v>8</v>
      </c>
      <c r="C27" s="30"/>
      <c r="D27" s="30"/>
      <c r="E27" s="30"/>
      <c r="F27" s="30"/>
      <c r="G27" s="30"/>
      <c r="H27" s="30"/>
    </row>
    <row r="28" spans="2:8">
      <c r="B28" s="30" t="s">
        <v>162</v>
      </c>
      <c r="C28" s="30" t="s">
        <v>0</v>
      </c>
      <c r="D28" s="30"/>
      <c r="E28" s="31"/>
      <c r="F28" s="30"/>
      <c r="G28" s="30"/>
      <c r="H28" s="31">
        <v>0</v>
      </c>
    </row>
    <row r="30" spans="2:8">
      <c r="C30" t="s">
        <v>164</v>
      </c>
    </row>
    <row r="31" spans="2:8">
      <c r="G31" t="s">
        <v>150</v>
      </c>
    </row>
    <row r="32" spans="2:8">
      <c r="B32" s="30" t="s">
        <v>27</v>
      </c>
      <c r="C32" s="30" t="s">
        <v>89</v>
      </c>
      <c r="D32" s="30" t="s">
        <v>151</v>
      </c>
      <c r="E32" s="30" t="s">
        <v>152</v>
      </c>
      <c r="F32" s="30" t="s">
        <v>153</v>
      </c>
      <c r="G32" s="30" t="s">
        <v>154</v>
      </c>
      <c r="H32" s="30" t="s">
        <v>155</v>
      </c>
    </row>
    <row r="33" spans="2:8">
      <c r="B33" s="30" t="s">
        <v>0</v>
      </c>
      <c r="C33" s="30"/>
      <c r="D33" s="30"/>
      <c r="E33" s="30" t="s">
        <v>23</v>
      </c>
      <c r="F33" s="30"/>
      <c r="G33" s="30"/>
      <c r="H33" s="30" t="s">
        <v>24</v>
      </c>
    </row>
    <row r="34" spans="2:8">
      <c r="B34" s="30">
        <v>1</v>
      </c>
      <c r="C34" s="30" t="s">
        <v>156</v>
      </c>
      <c r="D34" s="30"/>
      <c r="E34" s="30"/>
      <c r="F34" s="30"/>
      <c r="G34" s="30"/>
      <c r="H34" s="30"/>
    </row>
    <row r="35" spans="2:8">
      <c r="B35" s="30">
        <v>2</v>
      </c>
      <c r="C35" s="30" t="s">
        <v>157</v>
      </c>
      <c r="D35" s="30"/>
      <c r="E35" s="30"/>
      <c r="F35" s="30"/>
      <c r="G35" s="30"/>
      <c r="H35" s="30"/>
    </row>
    <row r="36" spans="2:8">
      <c r="B36" s="30">
        <v>3</v>
      </c>
      <c r="C36" s="30" t="s">
        <v>158</v>
      </c>
      <c r="D36" s="30"/>
      <c r="E36" s="30"/>
      <c r="F36" s="30"/>
      <c r="G36" s="30"/>
      <c r="H36" s="30"/>
    </row>
    <row r="37" spans="2:8">
      <c r="B37" s="30">
        <v>4</v>
      </c>
      <c r="C37" s="30" t="s">
        <v>159</v>
      </c>
      <c r="D37" s="30"/>
      <c r="E37" s="30"/>
      <c r="F37" s="30"/>
      <c r="G37" s="30"/>
      <c r="H37" s="30"/>
    </row>
    <row r="38" spans="2:8">
      <c r="B38" s="30">
        <v>5</v>
      </c>
      <c r="C38" s="30" t="s">
        <v>160</v>
      </c>
      <c r="D38" s="30"/>
      <c r="E38" s="30"/>
      <c r="F38" s="30"/>
      <c r="G38" s="30"/>
      <c r="H38" s="30"/>
    </row>
    <row r="39" spans="2:8">
      <c r="B39" s="30">
        <v>6</v>
      </c>
      <c r="C39" s="30" t="s">
        <v>161</v>
      </c>
      <c r="D39" s="30"/>
      <c r="E39" s="31"/>
      <c r="F39" s="31"/>
      <c r="G39" s="30"/>
      <c r="H39" s="31"/>
    </row>
    <row r="40" spans="2:8">
      <c r="B40" s="30">
        <v>7</v>
      </c>
      <c r="C40" s="30"/>
      <c r="D40" s="30"/>
      <c r="E40" s="30"/>
      <c r="F40" s="30"/>
      <c r="G40" s="30"/>
      <c r="H40" s="30"/>
    </row>
    <row r="41" spans="2:8">
      <c r="B41" s="30">
        <v>8</v>
      </c>
      <c r="C41" s="30"/>
      <c r="D41" s="30"/>
      <c r="E41" s="30"/>
      <c r="F41" s="30"/>
      <c r="G41" s="30"/>
      <c r="H41" s="30"/>
    </row>
    <row r="42" spans="2:8">
      <c r="B42" s="30" t="s">
        <v>162</v>
      </c>
      <c r="C42" s="30" t="s">
        <v>0</v>
      </c>
      <c r="D42" s="30"/>
      <c r="E42" s="30"/>
      <c r="F42" s="31"/>
      <c r="G42" s="30"/>
      <c r="H42" s="31">
        <v>0</v>
      </c>
    </row>
    <row r="44" spans="2:8">
      <c r="F44" t="s">
        <v>58</v>
      </c>
    </row>
    <row r="45" spans="2:8">
      <c r="F45" t="s">
        <v>345</v>
      </c>
    </row>
  </sheetData>
  <pageMargins left="0.7" right="0.7" top="0.75" bottom="0.75" header="0.3" footer="0.3"/>
  <pageSetup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F24"/>
  <sheetViews>
    <sheetView workbookViewId="0">
      <selection activeCell="H20" sqref="H20"/>
    </sheetView>
  </sheetViews>
  <sheetFormatPr defaultRowHeight="15"/>
  <cols>
    <col min="2" max="2" width="41" customWidth="1"/>
    <col min="3" max="3" width="15.5703125" customWidth="1"/>
    <col min="4" max="4" width="14.5703125" customWidth="1"/>
    <col min="5" max="5" width="11.5703125" customWidth="1"/>
    <col min="6" max="6" width="11.85546875" customWidth="1"/>
  </cols>
  <sheetData>
    <row r="2" spans="1:6">
      <c r="A2" t="s">
        <v>0</v>
      </c>
      <c r="B2" t="s">
        <v>165</v>
      </c>
      <c r="F2" t="s">
        <v>166</v>
      </c>
    </row>
    <row r="3" spans="1:6">
      <c r="A3" t="s">
        <v>167</v>
      </c>
    </row>
    <row r="4" spans="1:6">
      <c r="A4" s="30" t="s">
        <v>27</v>
      </c>
      <c r="B4" s="30" t="s">
        <v>168</v>
      </c>
      <c r="C4" s="30" t="s">
        <v>169</v>
      </c>
      <c r="D4" s="30" t="s">
        <v>170</v>
      </c>
      <c r="E4" s="30" t="s">
        <v>171</v>
      </c>
      <c r="F4" s="30" t="s">
        <v>172</v>
      </c>
    </row>
    <row r="5" spans="1:6">
      <c r="A5" s="30">
        <v>1</v>
      </c>
      <c r="B5" s="30" t="s">
        <v>186</v>
      </c>
      <c r="C5" s="30">
        <v>70</v>
      </c>
      <c r="D5" s="30">
        <v>11100</v>
      </c>
      <c r="E5" s="30">
        <f>E6+E7+E8</f>
        <v>2550</v>
      </c>
      <c r="F5" s="30">
        <f>F6+F7+F8</f>
        <v>2450</v>
      </c>
    </row>
    <row r="6" spans="1:6">
      <c r="A6" s="30" t="s">
        <v>173</v>
      </c>
      <c r="B6" s="30" t="s">
        <v>174</v>
      </c>
      <c r="C6" s="30" t="s">
        <v>175</v>
      </c>
      <c r="D6" s="30">
        <v>11101</v>
      </c>
      <c r="E6" s="30">
        <v>0</v>
      </c>
      <c r="F6" s="30">
        <v>0</v>
      </c>
    </row>
    <row r="7" spans="1:6">
      <c r="A7" s="30" t="s">
        <v>176</v>
      </c>
      <c r="B7" s="30" t="s">
        <v>177</v>
      </c>
      <c r="C7" s="30">
        <v>704</v>
      </c>
      <c r="D7" s="30">
        <v>11102</v>
      </c>
      <c r="E7" s="30">
        <v>2550</v>
      </c>
      <c r="F7" s="30">
        <v>2450</v>
      </c>
    </row>
    <row r="8" spans="1:6">
      <c r="A8" s="30" t="s">
        <v>178</v>
      </c>
      <c r="B8" s="30" t="s">
        <v>187</v>
      </c>
      <c r="C8" s="30">
        <v>705</v>
      </c>
      <c r="D8" s="30">
        <v>11103</v>
      </c>
      <c r="E8" s="30"/>
      <c r="F8" s="30"/>
    </row>
    <row r="9" spans="1:6">
      <c r="A9" s="30">
        <v>2</v>
      </c>
      <c r="B9" s="30" t="s">
        <v>188</v>
      </c>
      <c r="C9" s="30">
        <v>708</v>
      </c>
      <c r="D9" s="30">
        <v>11104</v>
      </c>
      <c r="E9" s="30">
        <v>0</v>
      </c>
      <c r="F9" s="30">
        <v>0</v>
      </c>
    </row>
    <row r="10" spans="1:6">
      <c r="A10" s="30" t="s">
        <v>173</v>
      </c>
      <c r="B10" s="30" t="s">
        <v>189</v>
      </c>
      <c r="C10" s="30">
        <v>7081</v>
      </c>
      <c r="D10" s="30">
        <v>111041</v>
      </c>
      <c r="E10" s="30"/>
      <c r="F10" s="30"/>
    </row>
    <row r="11" spans="1:6">
      <c r="A11" s="30" t="s">
        <v>176</v>
      </c>
      <c r="B11" s="30" t="s">
        <v>190</v>
      </c>
      <c r="C11" s="30">
        <v>7082</v>
      </c>
      <c r="D11" s="30">
        <v>111042</v>
      </c>
      <c r="E11" s="30"/>
      <c r="F11" s="30"/>
    </row>
    <row r="12" spans="1:6">
      <c r="A12" s="30" t="s">
        <v>178</v>
      </c>
      <c r="B12" s="30" t="s">
        <v>191</v>
      </c>
      <c r="C12" s="30">
        <v>7083</v>
      </c>
      <c r="D12" s="30">
        <v>111043</v>
      </c>
      <c r="E12" s="30"/>
      <c r="F12" s="30"/>
    </row>
    <row r="13" spans="1:6">
      <c r="A13" s="30">
        <v>3</v>
      </c>
      <c r="B13" s="30" t="s">
        <v>179</v>
      </c>
      <c r="C13" s="30">
        <v>71</v>
      </c>
      <c r="D13" s="30">
        <v>11201</v>
      </c>
      <c r="E13" s="30">
        <v>0</v>
      </c>
      <c r="F13" s="30">
        <v>0</v>
      </c>
    </row>
    <row r="14" spans="1:6">
      <c r="A14" s="30"/>
      <c r="B14" s="30" t="s">
        <v>180</v>
      </c>
      <c r="C14" s="30"/>
      <c r="D14" s="30">
        <v>112011</v>
      </c>
      <c r="E14" s="30">
        <v>0</v>
      </c>
      <c r="F14" s="30"/>
    </row>
    <row r="15" spans="1:6">
      <c r="A15" s="30"/>
      <c r="B15" s="30" t="s">
        <v>181</v>
      </c>
      <c r="C15" s="30"/>
      <c r="D15" s="30">
        <v>112012</v>
      </c>
      <c r="E15" s="30"/>
      <c r="F15" s="30">
        <v>0</v>
      </c>
    </row>
    <row r="16" spans="1:6">
      <c r="A16" s="30">
        <v>4</v>
      </c>
      <c r="B16" s="30" t="s">
        <v>182</v>
      </c>
      <c r="C16" s="30">
        <v>72</v>
      </c>
      <c r="D16" s="30">
        <v>11300</v>
      </c>
      <c r="E16" s="30">
        <v>0</v>
      </c>
      <c r="F16" s="30">
        <v>0</v>
      </c>
    </row>
    <row r="17" spans="1:6">
      <c r="A17" s="30"/>
      <c r="B17" s="30" t="s">
        <v>183</v>
      </c>
      <c r="C17" s="30"/>
      <c r="D17" s="30">
        <v>11301</v>
      </c>
      <c r="E17" s="30"/>
      <c r="F17" s="30"/>
    </row>
    <row r="18" spans="1:6">
      <c r="A18" s="30">
        <v>5</v>
      </c>
      <c r="B18" s="30" t="s">
        <v>192</v>
      </c>
      <c r="C18" s="30">
        <v>73</v>
      </c>
      <c r="D18" s="30">
        <v>11400</v>
      </c>
      <c r="E18" s="30">
        <v>0</v>
      </c>
      <c r="F18" s="30">
        <v>0</v>
      </c>
    </row>
    <row r="19" spans="1:6">
      <c r="A19" s="30">
        <v>6</v>
      </c>
      <c r="B19" s="30" t="s">
        <v>184</v>
      </c>
      <c r="C19" s="30">
        <v>75</v>
      </c>
      <c r="D19" s="30">
        <v>11500</v>
      </c>
      <c r="E19" s="30">
        <v>0</v>
      </c>
      <c r="F19" s="30">
        <v>0</v>
      </c>
    </row>
    <row r="20" spans="1:6">
      <c r="A20" s="30">
        <v>7</v>
      </c>
      <c r="B20" s="30" t="s">
        <v>193</v>
      </c>
      <c r="C20" s="30">
        <v>77</v>
      </c>
      <c r="D20" s="30">
        <v>11600</v>
      </c>
      <c r="E20" s="30">
        <v>0</v>
      </c>
      <c r="F20" s="30">
        <v>0</v>
      </c>
    </row>
    <row r="21" spans="1:6">
      <c r="A21" s="30"/>
      <c r="B21" s="30" t="s">
        <v>185</v>
      </c>
      <c r="C21" s="30"/>
      <c r="D21" s="30">
        <v>11800</v>
      </c>
      <c r="E21" s="30">
        <f>E5</f>
        <v>2550</v>
      </c>
      <c r="F21" s="30">
        <f>F5</f>
        <v>2450</v>
      </c>
    </row>
    <row r="23" spans="1:6">
      <c r="C23" t="s">
        <v>58</v>
      </c>
    </row>
    <row r="24" spans="1:6">
      <c r="C24" t="s">
        <v>345</v>
      </c>
    </row>
  </sheetData>
  <pageMargins left="0.7" right="0.7" top="0.75" bottom="0.75" header="0.3" footer="0.3"/>
  <pageSetup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F46"/>
  <sheetViews>
    <sheetView view="pageBreakPreview" topLeftCell="A19" zoomScale="60" workbookViewId="0">
      <selection activeCell="E35" sqref="E35:F35"/>
    </sheetView>
  </sheetViews>
  <sheetFormatPr defaultRowHeight="15"/>
  <cols>
    <col min="2" max="2" width="44.85546875" customWidth="1"/>
    <col min="3" max="3" width="11.42578125" customWidth="1"/>
    <col min="4" max="4" width="10.28515625" customWidth="1"/>
    <col min="5" max="5" width="10.140625" customWidth="1"/>
    <col min="6" max="6" width="9.85546875" customWidth="1"/>
  </cols>
  <sheetData>
    <row r="2" spans="1:6">
      <c r="A2" t="s">
        <v>0</v>
      </c>
      <c r="B2" t="s">
        <v>194</v>
      </c>
      <c r="F2" t="s">
        <v>166</v>
      </c>
    </row>
    <row r="3" spans="1:6">
      <c r="A3" s="30" t="s">
        <v>27</v>
      </c>
      <c r="B3" s="30" t="s">
        <v>195</v>
      </c>
      <c r="C3" s="30" t="s">
        <v>196</v>
      </c>
      <c r="D3" s="30" t="s">
        <v>170</v>
      </c>
      <c r="E3" s="30" t="s">
        <v>171</v>
      </c>
      <c r="F3" s="30" t="s">
        <v>172</v>
      </c>
    </row>
    <row r="4" spans="1:6">
      <c r="A4" s="30">
        <v>1</v>
      </c>
      <c r="B4" s="30" t="s">
        <v>254</v>
      </c>
      <c r="C4" s="30">
        <v>60</v>
      </c>
      <c r="D4" s="30">
        <v>12100</v>
      </c>
      <c r="E4" s="30">
        <v>0</v>
      </c>
      <c r="F4" s="30">
        <v>0</v>
      </c>
    </row>
    <row r="5" spans="1:6">
      <c r="A5" s="30" t="s">
        <v>197</v>
      </c>
      <c r="B5" s="30" t="s">
        <v>198</v>
      </c>
      <c r="C5" s="30" t="s">
        <v>199</v>
      </c>
      <c r="D5" s="30">
        <v>12101</v>
      </c>
      <c r="E5" s="30">
        <v>0</v>
      </c>
      <c r="F5" s="30">
        <v>0</v>
      </c>
    </row>
    <row r="6" spans="1:6">
      <c r="A6" s="30" t="s">
        <v>176</v>
      </c>
      <c r="B6" s="30" t="s">
        <v>200</v>
      </c>
      <c r="C6" s="30"/>
      <c r="D6" s="30">
        <v>12102</v>
      </c>
      <c r="E6" s="30">
        <v>0</v>
      </c>
      <c r="F6" s="30">
        <v>0</v>
      </c>
    </row>
    <row r="7" spans="1:6">
      <c r="A7" s="30" t="s">
        <v>178</v>
      </c>
      <c r="B7" s="30" t="s">
        <v>201</v>
      </c>
      <c r="C7" s="30" t="s">
        <v>202</v>
      </c>
      <c r="D7" s="30">
        <v>12103</v>
      </c>
      <c r="E7" s="30">
        <v>0</v>
      </c>
      <c r="F7" s="30">
        <v>0</v>
      </c>
    </row>
    <row r="8" spans="1:6">
      <c r="A8" s="30" t="s">
        <v>203</v>
      </c>
      <c r="B8" s="30" t="s">
        <v>204</v>
      </c>
      <c r="C8" s="30"/>
      <c r="D8" s="30">
        <v>12104</v>
      </c>
      <c r="E8" s="30">
        <v>0</v>
      </c>
      <c r="F8" s="30">
        <v>0</v>
      </c>
    </row>
    <row r="9" spans="1:6">
      <c r="A9" s="30" t="s">
        <v>205</v>
      </c>
      <c r="B9" s="30" t="s">
        <v>206</v>
      </c>
      <c r="C9" s="30" t="s">
        <v>207</v>
      </c>
      <c r="D9" s="30">
        <v>12105</v>
      </c>
      <c r="E9" s="30">
        <v>0</v>
      </c>
      <c r="F9" s="30">
        <v>0</v>
      </c>
    </row>
    <row r="10" spans="1:6">
      <c r="A10" s="30">
        <v>2</v>
      </c>
      <c r="B10" s="30" t="s">
        <v>208</v>
      </c>
      <c r="C10" s="30">
        <v>64</v>
      </c>
      <c r="D10" s="30">
        <v>12200</v>
      </c>
      <c r="E10" s="30">
        <f>E11+E12</f>
        <v>497</v>
      </c>
      <c r="F10" s="30">
        <f>F11+F12</f>
        <v>497</v>
      </c>
    </row>
    <row r="11" spans="1:6">
      <c r="A11" s="30" t="s">
        <v>209</v>
      </c>
      <c r="B11" s="30" t="s">
        <v>210</v>
      </c>
      <c r="C11" s="30">
        <v>641</v>
      </c>
      <c r="D11" s="30">
        <v>12201</v>
      </c>
      <c r="E11" s="30">
        <v>420</v>
      </c>
      <c r="F11" s="30">
        <v>420</v>
      </c>
    </row>
    <row r="12" spans="1:6">
      <c r="A12" s="30" t="s">
        <v>211</v>
      </c>
      <c r="B12" s="30" t="s">
        <v>212</v>
      </c>
      <c r="C12" s="30">
        <v>644</v>
      </c>
      <c r="D12" s="30">
        <v>12202</v>
      </c>
      <c r="E12" s="30">
        <v>77</v>
      </c>
      <c r="F12" s="30">
        <v>77</v>
      </c>
    </row>
    <row r="13" spans="1:6">
      <c r="A13" s="30">
        <v>3</v>
      </c>
      <c r="B13" s="30" t="s">
        <v>213</v>
      </c>
      <c r="C13" s="30">
        <v>68</v>
      </c>
      <c r="D13" s="30">
        <v>12300</v>
      </c>
      <c r="E13" s="30">
        <v>0</v>
      </c>
      <c r="F13" s="30">
        <v>0</v>
      </c>
    </row>
    <row r="14" spans="1:6">
      <c r="A14" s="30">
        <v>4</v>
      </c>
      <c r="B14" s="30" t="s">
        <v>214</v>
      </c>
      <c r="C14" s="30">
        <v>61</v>
      </c>
      <c r="D14" s="30">
        <v>12400</v>
      </c>
      <c r="E14" s="30">
        <f>E15+E16+E17+E18+E19+E20+E21+E22+E23+E24+E25+E26+E27</f>
        <v>1660</v>
      </c>
      <c r="F14" s="30">
        <f>F15+F16+F17+F18+F19+F20+F21+F22+F23+F24+F25+F26+F27</f>
        <v>1580</v>
      </c>
    </row>
    <row r="15" spans="1:6">
      <c r="A15" s="30" t="s">
        <v>197</v>
      </c>
      <c r="B15" s="30" t="s">
        <v>215</v>
      </c>
      <c r="C15" s="30"/>
      <c r="D15" s="30">
        <v>12401</v>
      </c>
      <c r="E15" s="30">
        <v>0</v>
      </c>
      <c r="F15" s="30">
        <v>0</v>
      </c>
    </row>
    <row r="16" spans="1:6">
      <c r="A16" s="30" t="s">
        <v>176</v>
      </c>
      <c r="B16" s="30" t="s">
        <v>216</v>
      </c>
      <c r="C16" s="30">
        <v>611</v>
      </c>
      <c r="D16" s="30">
        <v>12402</v>
      </c>
      <c r="E16" s="30">
        <v>0</v>
      </c>
      <c r="F16" s="30">
        <v>0</v>
      </c>
    </row>
    <row r="17" spans="1:6">
      <c r="A17" s="30" t="s">
        <v>178</v>
      </c>
      <c r="B17" s="30" t="s">
        <v>217</v>
      </c>
      <c r="C17" s="30">
        <v>613</v>
      </c>
      <c r="D17" s="30">
        <v>12403</v>
      </c>
      <c r="E17" s="30">
        <v>0</v>
      </c>
      <c r="F17" s="30">
        <v>0</v>
      </c>
    </row>
    <row r="18" spans="1:6">
      <c r="A18" s="30" t="s">
        <v>203</v>
      </c>
      <c r="B18" s="30" t="s">
        <v>218</v>
      </c>
      <c r="C18" s="30">
        <v>615</v>
      </c>
      <c r="D18" s="30">
        <v>12404</v>
      </c>
      <c r="E18" s="30">
        <v>740</v>
      </c>
      <c r="F18" s="30">
        <v>680</v>
      </c>
    </row>
    <row r="19" spans="1:6">
      <c r="A19" s="30" t="s">
        <v>205</v>
      </c>
      <c r="B19" s="30" t="s">
        <v>219</v>
      </c>
      <c r="C19" s="30">
        <v>616</v>
      </c>
      <c r="D19" s="30">
        <v>12405</v>
      </c>
      <c r="E19" s="30">
        <v>0</v>
      </c>
      <c r="F19" s="30">
        <v>0</v>
      </c>
    </row>
    <row r="20" spans="1:6">
      <c r="A20" s="30" t="s">
        <v>220</v>
      </c>
      <c r="B20" s="30" t="s">
        <v>221</v>
      </c>
      <c r="C20" s="30">
        <v>617</v>
      </c>
      <c r="D20" s="30">
        <v>12406</v>
      </c>
      <c r="E20" s="30"/>
      <c r="F20" s="30">
        <v>0</v>
      </c>
    </row>
    <row r="21" spans="1:6">
      <c r="A21" s="30" t="s">
        <v>222</v>
      </c>
      <c r="B21" s="30" t="s">
        <v>223</v>
      </c>
      <c r="C21" s="30">
        <v>618</v>
      </c>
      <c r="D21" s="30">
        <v>12407</v>
      </c>
      <c r="E21" s="30">
        <v>920</v>
      </c>
      <c r="F21" s="30">
        <v>900</v>
      </c>
    </row>
    <row r="22" spans="1:6">
      <c r="A22" s="30" t="s">
        <v>224</v>
      </c>
      <c r="B22" s="30" t="s">
        <v>225</v>
      </c>
      <c r="C22" s="30">
        <v>623</v>
      </c>
      <c r="D22" s="30">
        <v>12408</v>
      </c>
      <c r="E22" s="30">
        <v>0</v>
      </c>
      <c r="F22" s="30">
        <v>0</v>
      </c>
    </row>
    <row r="23" spans="1:6">
      <c r="A23" s="30" t="s">
        <v>226</v>
      </c>
      <c r="B23" s="30" t="s">
        <v>227</v>
      </c>
      <c r="C23" s="30">
        <v>624</v>
      </c>
      <c r="D23" s="30">
        <v>12409</v>
      </c>
      <c r="E23" s="30">
        <v>0</v>
      </c>
      <c r="F23" s="30">
        <v>0</v>
      </c>
    </row>
    <row r="24" spans="1:6">
      <c r="A24" s="30" t="s">
        <v>228</v>
      </c>
      <c r="B24" s="30" t="s">
        <v>229</v>
      </c>
      <c r="C24" s="30">
        <v>625</v>
      </c>
      <c r="D24" s="30">
        <v>12410</v>
      </c>
      <c r="E24" s="30">
        <v>0</v>
      </c>
      <c r="F24" s="30">
        <v>0</v>
      </c>
    </row>
    <row r="25" spans="1:6">
      <c r="A25" s="30" t="s">
        <v>230</v>
      </c>
      <c r="B25" s="30" t="s">
        <v>231</v>
      </c>
      <c r="C25" s="30">
        <v>626</v>
      </c>
      <c r="D25" s="30">
        <v>12411</v>
      </c>
      <c r="E25" s="30">
        <v>0</v>
      </c>
      <c r="F25" s="30">
        <v>0</v>
      </c>
    </row>
    <row r="26" spans="1:6">
      <c r="A26" s="30" t="s">
        <v>232</v>
      </c>
      <c r="B26" s="30" t="s">
        <v>233</v>
      </c>
      <c r="C26" s="30">
        <v>627</v>
      </c>
      <c r="D26" s="30">
        <v>12412</v>
      </c>
      <c r="E26" s="30">
        <v>0</v>
      </c>
      <c r="F26" s="30">
        <v>0</v>
      </c>
    </row>
    <row r="27" spans="1:6">
      <c r="A27" s="30"/>
      <c r="B27" s="30" t="s">
        <v>234</v>
      </c>
      <c r="C27" s="30">
        <v>6271</v>
      </c>
      <c r="D27" s="30">
        <v>124121</v>
      </c>
      <c r="E27" s="30">
        <v>0</v>
      </c>
      <c r="F27" s="30">
        <v>0</v>
      </c>
    </row>
    <row r="28" spans="1:6">
      <c r="A28" s="30"/>
      <c r="B28" s="30" t="s">
        <v>235</v>
      </c>
      <c r="C28" s="30">
        <v>6272</v>
      </c>
      <c r="D28" s="30">
        <v>124122</v>
      </c>
      <c r="E28" s="30">
        <v>0</v>
      </c>
      <c r="F28" s="30">
        <v>0</v>
      </c>
    </row>
    <row r="29" spans="1:6">
      <c r="A29" s="30" t="s">
        <v>236</v>
      </c>
      <c r="B29" s="30" t="s">
        <v>237</v>
      </c>
      <c r="C29" s="30">
        <v>628</v>
      </c>
      <c r="D29" s="30">
        <v>12413</v>
      </c>
      <c r="E29" s="30">
        <v>0</v>
      </c>
      <c r="F29" s="30">
        <v>0</v>
      </c>
    </row>
    <row r="30" spans="1:6">
      <c r="A30" s="30">
        <v>5</v>
      </c>
      <c r="B30" s="30" t="s">
        <v>238</v>
      </c>
      <c r="C30" s="30">
        <v>63</v>
      </c>
      <c r="D30" s="30">
        <v>12500</v>
      </c>
      <c r="E30" s="30">
        <v>0</v>
      </c>
      <c r="F30" s="30">
        <v>0</v>
      </c>
    </row>
    <row r="31" spans="1:6">
      <c r="A31" s="30" t="s">
        <v>197</v>
      </c>
      <c r="B31" s="30" t="s">
        <v>239</v>
      </c>
      <c r="C31" s="30">
        <v>632</v>
      </c>
      <c r="D31" s="30">
        <v>12501</v>
      </c>
      <c r="E31" s="30">
        <v>0</v>
      </c>
      <c r="F31" s="30">
        <v>0</v>
      </c>
    </row>
    <row r="32" spans="1:6">
      <c r="A32" s="30" t="s">
        <v>176</v>
      </c>
      <c r="B32" s="30" t="s">
        <v>240</v>
      </c>
      <c r="C32" s="30">
        <v>633</v>
      </c>
      <c r="D32" s="30">
        <v>12502</v>
      </c>
      <c r="E32" s="30">
        <v>0</v>
      </c>
      <c r="F32" s="30">
        <v>0</v>
      </c>
    </row>
    <row r="33" spans="1:6">
      <c r="A33" s="30" t="s">
        <v>241</v>
      </c>
      <c r="B33" s="30" t="s">
        <v>242</v>
      </c>
      <c r="C33" s="30">
        <v>634</v>
      </c>
      <c r="D33" s="30">
        <v>12503</v>
      </c>
      <c r="E33" s="30">
        <v>0</v>
      </c>
      <c r="F33" s="30">
        <v>0</v>
      </c>
    </row>
    <row r="34" spans="1:6">
      <c r="A34" s="30" t="s">
        <v>203</v>
      </c>
      <c r="B34" s="30" t="s">
        <v>243</v>
      </c>
      <c r="C34" s="30" t="s">
        <v>244</v>
      </c>
      <c r="D34" s="30">
        <v>12504</v>
      </c>
      <c r="E34" s="30">
        <v>0</v>
      </c>
      <c r="F34" s="30"/>
    </row>
    <row r="35" spans="1:6">
      <c r="A35" s="30" t="s">
        <v>245</v>
      </c>
      <c r="B35" s="30" t="s">
        <v>246</v>
      </c>
      <c r="C35" s="30"/>
      <c r="D35" s="30">
        <v>12600</v>
      </c>
      <c r="E35" s="30">
        <f>E10+E14</f>
        <v>2157</v>
      </c>
      <c r="F35" s="30">
        <f>F10+F14</f>
        <v>2077</v>
      </c>
    </row>
    <row r="36" spans="1:6">
      <c r="B36" t="s">
        <v>247</v>
      </c>
      <c r="E36" t="s">
        <v>171</v>
      </c>
      <c r="F36" t="s">
        <v>172</v>
      </c>
    </row>
    <row r="37" spans="1:6">
      <c r="A37" s="30">
        <v>1</v>
      </c>
      <c r="B37" s="30" t="s">
        <v>248</v>
      </c>
      <c r="C37" s="30"/>
      <c r="D37" s="30">
        <v>14000</v>
      </c>
      <c r="E37" s="30">
        <v>1</v>
      </c>
      <c r="F37" s="30">
        <v>1</v>
      </c>
    </row>
    <row r="38" spans="1:6">
      <c r="A38" s="30">
        <v>2</v>
      </c>
      <c r="B38" s="30" t="s">
        <v>249</v>
      </c>
      <c r="C38" s="30"/>
      <c r="D38" s="30">
        <v>15000</v>
      </c>
      <c r="E38" s="30">
        <v>0</v>
      </c>
      <c r="F38" s="30">
        <v>0</v>
      </c>
    </row>
    <row r="39" spans="1:6">
      <c r="A39" s="30" t="s">
        <v>197</v>
      </c>
      <c r="B39" s="30" t="s">
        <v>250</v>
      </c>
      <c r="C39" s="30"/>
      <c r="D39" s="30">
        <v>15001</v>
      </c>
      <c r="E39" s="30">
        <v>0</v>
      </c>
      <c r="F39" s="30">
        <v>0</v>
      </c>
    </row>
    <row r="40" spans="1:6">
      <c r="A40" s="30"/>
      <c r="B40" s="30" t="s">
        <v>251</v>
      </c>
      <c r="C40" s="30"/>
      <c r="D40" s="30">
        <v>150011</v>
      </c>
      <c r="E40" s="30">
        <v>0</v>
      </c>
      <c r="F40" s="30">
        <v>0</v>
      </c>
    </row>
    <row r="41" spans="1:6">
      <c r="A41" s="30" t="s">
        <v>176</v>
      </c>
      <c r="B41" s="30" t="s">
        <v>252</v>
      </c>
      <c r="C41" s="30"/>
      <c r="D41" s="30">
        <v>15002</v>
      </c>
      <c r="E41" s="30">
        <v>0</v>
      </c>
      <c r="F41" s="30">
        <v>0</v>
      </c>
    </row>
    <row r="42" spans="1:6">
      <c r="A42" s="30"/>
      <c r="B42" s="30" t="s">
        <v>253</v>
      </c>
      <c r="C42" s="30"/>
      <c r="D42" s="30">
        <v>150021</v>
      </c>
      <c r="E42" s="30">
        <v>0</v>
      </c>
      <c r="F42" s="30">
        <v>0</v>
      </c>
    </row>
    <row r="43" spans="1:6">
      <c r="F43" t="s">
        <v>0</v>
      </c>
    </row>
    <row r="45" spans="1:6">
      <c r="C45" t="s">
        <v>58</v>
      </c>
      <c r="E45" t="s">
        <v>0</v>
      </c>
    </row>
    <row r="46" spans="1:6">
      <c r="C46" t="s">
        <v>345</v>
      </c>
    </row>
  </sheetData>
  <pageMargins left="0.7" right="0.7" top="0.75" bottom="0.75" header="0.3" footer="0.3"/>
  <pageSetup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F56"/>
  <sheetViews>
    <sheetView topLeftCell="A40" workbookViewId="0">
      <selection activeCell="F54" sqref="F54"/>
    </sheetView>
  </sheetViews>
  <sheetFormatPr defaultRowHeight="15"/>
  <cols>
    <col min="3" max="3" width="35.85546875" customWidth="1"/>
    <col min="4" max="4" width="24.42578125" customWidth="1"/>
  </cols>
  <sheetData>
    <row r="2" spans="1:4">
      <c r="C2" t="s">
        <v>255</v>
      </c>
      <c r="D2" t="s">
        <v>150</v>
      </c>
    </row>
    <row r="3" spans="1:4">
      <c r="A3" s="30" t="s">
        <v>27</v>
      </c>
      <c r="B3" s="30"/>
      <c r="C3" s="30" t="s">
        <v>256</v>
      </c>
      <c r="D3" s="30" t="s">
        <v>257</v>
      </c>
    </row>
    <row r="4" spans="1:4">
      <c r="A4" s="30">
        <v>1</v>
      </c>
      <c r="B4" s="30" t="s">
        <v>258</v>
      </c>
      <c r="C4" s="30" t="s">
        <v>259</v>
      </c>
      <c r="D4" s="30"/>
    </row>
    <row r="5" spans="1:4">
      <c r="A5" s="30">
        <v>2</v>
      </c>
      <c r="B5" s="30" t="s">
        <v>258</v>
      </c>
      <c r="C5" s="30" t="s">
        <v>260</v>
      </c>
      <c r="D5" s="30"/>
    </row>
    <row r="6" spans="1:4">
      <c r="A6" s="30">
        <v>3</v>
      </c>
      <c r="B6" s="30" t="s">
        <v>258</v>
      </c>
      <c r="C6" s="30" t="s">
        <v>261</v>
      </c>
      <c r="D6" s="30"/>
    </row>
    <row r="7" spans="1:4">
      <c r="A7" s="30">
        <v>4</v>
      </c>
      <c r="B7" s="30" t="s">
        <v>258</v>
      </c>
      <c r="C7" s="30" t="s">
        <v>262</v>
      </c>
      <c r="D7" s="30"/>
    </row>
    <row r="8" spans="1:4">
      <c r="A8" s="30">
        <v>5</v>
      </c>
      <c r="B8" s="30" t="s">
        <v>258</v>
      </c>
      <c r="C8" s="30" t="s">
        <v>263</v>
      </c>
      <c r="D8" s="30"/>
    </row>
    <row r="9" spans="1:4">
      <c r="A9" s="30">
        <v>6</v>
      </c>
      <c r="B9" s="30" t="s">
        <v>258</v>
      </c>
      <c r="C9" s="30" t="s">
        <v>264</v>
      </c>
      <c r="D9" s="30"/>
    </row>
    <row r="10" spans="1:4">
      <c r="A10" s="30">
        <v>7</v>
      </c>
      <c r="B10" s="30" t="s">
        <v>258</v>
      </c>
      <c r="C10" s="30" t="s">
        <v>265</v>
      </c>
      <c r="D10" s="30"/>
    </row>
    <row r="11" spans="1:4">
      <c r="A11" s="30">
        <v>8</v>
      </c>
      <c r="B11" s="30" t="s">
        <v>258</v>
      </c>
      <c r="C11" s="30" t="s">
        <v>266</v>
      </c>
      <c r="D11" s="30" t="s">
        <v>267</v>
      </c>
    </row>
    <row r="12" spans="1:4">
      <c r="A12" s="30" t="s">
        <v>31</v>
      </c>
      <c r="B12" s="30"/>
      <c r="C12" s="30" t="s">
        <v>268</v>
      </c>
      <c r="D12" s="30" t="s">
        <v>267</v>
      </c>
    </row>
    <row r="13" spans="1:4">
      <c r="A13" s="30">
        <v>9</v>
      </c>
      <c r="B13" s="30" t="s">
        <v>269</v>
      </c>
      <c r="C13" s="30" t="s">
        <v>270</v>
      </c>
      <c r="D13" s="30" t="s">
        <v>267</v>
      </c>
    </row>
    <row r="14" spans="1:4">
      <c r="A14" s="30">
        <v>10</v>
      </c>
      <c r="B14" s="30" t="s">
        <v>269</v>
      </c>
      <c r="C14" s="30" t="s">
        <v>271</v>
      </c>
      <c r="D14" s="30" t="s">
        <v>267</v>
      </c>
    </row>
    <row r="15" spans="1:4">
      <c r="A15" s="30">
        <v>11</v>
      </c>
      <c r="B15" s="30" t="s">
        <v>269</v>
      </c>
      <c r="C15" s="30" t="s">
        <v>272</v>
      </c>
      <c r="D15" s="30" t="s">
        <v>267</v>
      </c>
    </row>
    <row r="16" spans="1:4">
      <c r="A16" s="30" t="s">
        <v>49</v>
      </c>
      <c r="B16" s="30"/>
      <c r="C16" s="30" t="s">
        <v>273</v>
      </c>
      <c r="D16" s="30" t="s">
        <v>267</v>
      </c>
    </row>
    <row r="17" spans="1:4">
      <c r="A17" s="30">
        <v>12</v>
      </c>
      <c r="B17" s="30" t="s">
        <v>274</v>
      </c>
      <c r="C17" s="30" t="s">
        <v>275</v>
      </c>
      <c r="D17" s="30"/>
    </row>
    <row r="18" spans="1:4">
      <c r="A18" s="30">
        <v>13</v>
      </c>
      <c r="B18" s="30" t="s">
        <v>274</v>
      </c>
      <c r="C18" s="30" t="s">
        <v>276</v>
      </c>
      <c r="D18" s="30"/>
    </row>
    <row r="19" spans="1:4">
      <c r="A19" s="30">
        <v>14</v>
      </c>
      <c r="B19" s="30" t="s">
        <v>274</v>
      </c>
      <c r="C19" s="30" t="s">
        <v>277</v>
      </c>
      <c r="D19" s="30" t="s">
        <v>267</v>
      </c>
    </row>
    <row r="20" spans="1:4">
      <c r="A20" s="30">
        <v>15</v>
      </c>
      <c r="B20" s="30" t="s">
        <v>274</v>
      </c>
      <c r="C20" s="30" t="s">
        <v>278</v>
      </c>
      <c r="D20" s="30"/>
    </row>
    <row r="21" spans="1:4">
      <c r="A21" s="30">
        <v>16</v>
      </c>
      <c r="B21" s="30" t="s">
        <v>274</v>
      </c>
      <c r="C21" s="30" t="s">
        <v>279</v>
      </c>
      <c r="D21" s="30"/>
    </row>
    <row r="22" spans="1:4">
      <c r="A22" s="30">
        <v>17</v>
      </c>
      <c r="B22" s="30" t="s">
        <v>274</v>
      </c>
      <c r="C22" s="30" t="s">
        <v>280</v>
      </c>
      <c r="D22" s="30"/>
    </row>
    <row r="23" spans="1:4">
      <c r="A23" s="30">
        <v>18</v>
      </c>
      <c r="B23" s="30" t="s">
        <v>274</v>
      </c>
      <c r="C23" s="30" t="s">
        <v>281</v>
      </c>
      <c r="D23" s="30"/>
    </row>
    <row r="24" spans="1:4">
      <c r="A24" s="30">
        <v>19</v>
      </c>
      <c r="B24" s="30" t="s">
        <v>274</v>
      </c>
      <c r="C24" s="30" t="s">
        <v>282</v>
      </c>
      <c r="D24" s="30"/>
    </row>
    <row r="25" spans="1:4">
      <c r="A25" s="30" t="s">
        <v>80</v>
      </c>
      <c r="B25" s="30"/>
      <c r="C25" s="30" t="s">
        <v>283</v>
      </c>
      <c r="D25" s="30" t="s">
        <v>267</v>
      </c>
    </row>
    <row r="26" spans="1:4">
      <c r="A26" s="30">
        <v>20</v>
      </c>
      <c r="B26" s="30" t="s">
        <v>284</v>
      </c>
      <c r="C26" s="30" t="s">
        <v>285</v>
      </c>
      <c r="D26" s="30"/>
    </row>
    <row r="27" spans="1:4">
      <c r="A27" s="30">
        <v>21</v>
      </c>
      <c r="B27" s="30" t="s">
        <v>284</v>
      </c>
      <c r="C27" s="30" t="s">
        <v>286</v>
      </c>
      <c r="D27" s="30"/>
    </row>
    <row r="28" spans="1:4">
      <c r="A28" s="30">
        <v>22</v>
      </c>
      <c r="B28" s="30" t="s">
        <v>284</v>
      </c>
      <c r="C28" s="30" t="s">
        <v>287</v>
      </c>
      <c r="D28" s="30"/>
    </row>
    <row r="29" spans="1:4">
      <c r="A29" s="30">
        <v>23</v>
      </c>
      <c r="B29" s="30" t="s">
        <v>284</v>
      </c>
      <c r="C29" s="30" t="s">
        <v>288</v>
      </c>
      <c r="D29" s="30"/>
    </row>
    <row r="30" spans="1:4">
      <c r="A30" s="30" t="s">
        <v>289</v>
      </c>
      <c r="B30" s="30"/>
      <c r="C30" s="30" t="s">
        <v>290</v>
      </c>
      <c r="D30" s="30" t="s">
        <v>267</v>
      </c>
    </row>
    <row r="31" spans="1:4">
      <c r="A31" s="30">
        <v>24</v>
      </c>
      <c r="B31" s="30" t="s">
        <v>291</v>
      </c>
      <c r="C31" s="30" t="s">
        <v>292</v>
      </c>
      <c r="D31" s="30"/>
    </row>
    <row r="32" spans="1:4">
      <c r="A32" s="30">
        <v>25</v>
      </c>
      <c r="B32" s="30" t="s">
        <v>291</v>
      </c>
      <c r="C32" s="30" t="s">
        <v>293</v>
      </c>
      <c r="D32" s="30"/>
    </row>
    <row r="33" spans="1:4">
      <c r="A33" s="30">
        <v>26</v>
      </c>
      <c r="B33" s="30" t="s">
        <v>291</v>
      </c>
      <c r="C33" s="30" t="s">
        <v>294</v>
      </c>
      <c r="D33" s="30"/>
    </row>
    <row r="34" spans="1:4">
      <c r="A34" s="30">
        <v>27</v>
      </c>
      <c r="B34" s="30" t="s">
        <v>291</v>
      </c>
      <c r="C34" s="30" t="s">
        <v>295</v>
      </c>
      <c r="D34" s="30" t="s">
        <v>267</v>
      </c>
    </row>
    <row r="35" spans="1:4">
      <c r="A35" s="30">
        <v>28</v>
      </c>
      <c r="B35" s="30" t="s">
        <v>291</v>
      </c>
      <c r="C35" s="30" t="s">
        <v>296</v>
      </c>
      <c r="D35" s="30" t="s">
        <v>267</v>
      </c>
    </row>
    <row r="36" spans="1:4">
      <c r="A36" s="30">
        <v>29</v>
      </c>
      <c r="B36" s="30" t="s">
        <v>291</v>
      </c>
      <c r="C36" s="30" t="s">
        <v>297</v>
      </c>
      <c r="D36" s="30"/>
    </row>
    <row r="37" spans="1:4">
      <c r="A37" s="30">
        <v>30</v>
      </c>
      <c r="B37" s="30" t="s">
        <v>291</v>
      </c>
      <c r="C37" s="30" t="s">
        <v>298</v>
      </c>
      <c r="D37" s="30"/>
    </row>
    <row r="38" spans="1:4">
      <c r="A38" s="30">
        <v>31</v>
      </c>
      <c r="B38" s="30" t="s">
        <v>291</v>
      </c>
      <c r="C38" s="30" t="s">
        <v>299</v>
      </c>
      <c r="D38" s="30"/>
    </row>
    <row r="39" spans="1:4">
      <c r="A39" s="30">
        <v>32</v>
      </c>
      <c r="B39" s="30" t="s">
        <v>291</v>
      </c>
      <c r="C39" s="30" t="s">
        <v>300</v>
      </c>
      <c r="D39" s="30"/>
    </row>
    <row r="40" spans="1:4">
      <c r="A40" s="30">
        <v>33</v>
      </c>
      <c r="B40" s="30" t="s">
        <v>291</v>
      </c>
      <c r="C40" s="30" t="s">
        <v>301</v>
      </c>
      <c r="D40" s="30"/>
    </row>
    <row r="41" spans="1:4">
      <c r="A41" s="30">
        <v>34</v>
      </c>
      <c r="B41" s="30" t="s">
        <v>291</v>
      </c>
      <c r="C41" s="30" t="s">
        <v>302</v>
      </c>
      <c r="D41" s="31">
        <v>0</v>
      </c>
    </row>
    <row r="42" spans="1:4">
      <c r="A42" s="30">
        <v>35</v>
      </c>
      <c r="B42" s="30" t="s">
        <v>291</v>
      </c>
      <c r="C42" s="30" t="s">
        <v>303</v>
      </c>
      <c r="D42" s="31">
        <v>2550000</v>
      </c>
    </row>
    <row r="43" spans="1:4">
      <c r="A43" s="30" t="s">
        <v>304</v>
      </c>
      <c r="B43" s="30"/>
      <c r="C43" s="30" t="s">
        <v>305</v>
      </c>
      <c r="D43" s="31">
        <v>2550000</v>
      </c>
    </row>
    <row r="44" spans="1:4">
      <c r="A44" s="30"/>
      <c r="B44" s="30"/>
      <c r="C44" s="30" t="s">
        <v>306</v>
      </c>
      <c r="D44" s="31">
        <v>2550000</v>
      </c>
    </row>
    <row r="46" spans="1:4">
      <c r="A46" s="30" t="s">
        <v>27</v>
      </c>
      <c r="B46" s="30"/>
      <c r="C46" s="30" t="s">
        <v>307</v>
      </c>
      <c r="D46" s="30" t="s">
        <v>308</v>
      </c>
    </row>
    <row r="47" spans="1:4">
      <c r="A47" s="30"/>
      <c r="B47" s="30"/>
      <c r="C47" s="30"/>
      <c r="D47" s="30"/>
    </row>
    <row r="48" spans="1:4">
      <c r="A48" s="30"/>
      <c r="B48" s="30"/>
      <c r="C48" s="30" t="s">
        <v>309</v>
      </c>
      <c r="D48" s="30">
        <v>0</v>
      </c>
    </row>
    <row r="49" spans="1:6">
      <c r="A49" s="30"/>
      <c r="B49" s="30"/>
      <c r="C49" s="30" t="s">
        <v>310</v>
      </c>
      <c r="D49" s="30">
        <v>0</v>
      </c>
    </row>
    <row r="50" spans="1:6">
      <c r="A50" s="30"/>
      <c r="B50" s="30"/>
      <c r="C50" s="30" t="s">
        <v>311</v>
      </c>
      <c r="D50" s="30">
        <v>1</v>
      </c>
    </row>
    <row r="51" spans="1:6">
      <c r="A51" s="30"/>
      <c r="B51" s="30"/>
      <c r="C51" s="30" t="s">
        <v>312</v>
      </c>
      <c r="D51" s="30">
        <v>0</v>
      </c>
      <c r="F51" t="s">
        <v>0</v>
      </c>
    </row>
    <row r="52" spans="1:6">
      <c r="A52" s="30"/>
      <c r="B52" s="30"/>
      <c r="C52" s="30" t="s">
        <v>313</v>
      </c>
      <c r="D52" s="30">
        <v>0</v>
      </c>
    </row>
    <row r="53" spans="1:6">
      <c r="A53" s="30"/>
      <c r="B53" s="30"/>
      <c r="C53" s="30" t="s">
        <v>314</v>
      </c>
      <c r="D53" s="30">
        <v>1</v>
      </c>
    </row>
    <row r="55" spans="1:6">
      <c r="D55" t="s">
        <v>58</v>
      </c>
    </row>
    <row r="56" spans="1:6">
      <c r="D56" t="s">
        <v>345</v>
      </c>
    </row>
  </sheetData>
  <pageMargins left="0.7" right="0.7" top="0.75" bottom="0.75" header="0.3" footer="0.3"/>
  <pageSetup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E14"/>
  <sheetViews>
    <sheetView workbookViewId="0">
      <selection activeCell="D19" sqref="D19"/>
    </sheetView>
  </sheetViews>
  <sheetFormatPr defaultRowHeight="15"/>
  <cols>
    <col min="2" max="2" width="20" customWidth="1"/>
    <col min="3" max="3" width="12.42578125" customWidth="1"/>
    <col min="4" max="4" width="23.85546875" customWidth="1"/>
    <col min="5" max="5" width="19.42578125" customWidth="1"/>
  </cols>
  <sheetData>
    <row r="3" spans="1:5">
      <c r="B3" t="s">
        <v>315</v>
      </c>
    </row>
    <row r="4" spans="1:5">
      <c r="A4" s="30" t="s">
        <v>27</v>
      </c>
      <c r="B4" s="30" t="s">
        <v>316</v>
      </c>
      <c r="C4" s="30" t="s">
        <v>317</v>
      </c>
      <c r="D4" s="30" t="s">
        <v>318</v>
      </c>
      <c r="E4" s="30" t="s">
        <v>319</v>
      </c>
    </row>
    <row r="5" spans="1:5">
      <c r="A5" s="30">
        <v>1</v>
      </c>
      <c r="B5" s="30"/>
      <c r="C5" s="30"/>
      <c r="D5" s="30"/>
      <c r="E5" s="31"/>
    </row>
    <row r="6" spans="1:5">
      <c r="A6" s="30">
        <v>2</v>
      </c>
      <c r="B6" s="30"/>
      <c r="C6" s="30"/>
      <c r="D6" s="30"/>
      <c r="E6" s="31"/>
    </row>
    <row r="7" spans="1:5">
      <c r="A7" s="30">
        <v>3</v>
      </c>
      <c r="B7" s="30"/>
      <c r="C7" s="30"/>
      <c r="D7" s="30"/>
      <c r="E7" s="30"/>
    </row>
    <row r="8" spans="1:5">
      <c r="A8" s="30">
        <v>4</v>
      </c>
      <c r="B8" s="30"/>
      <c r="C8" s="30"/>
      <c r="D8" s="30"/>
      <c r="E8" s="30"/>
    </row>
    <row r="9" spans="1:5">
      <c r="A9" s="30">
        <v>5</v>
      </c>
      <c r="B9" s="30"/>
      <c r="C9" s="30"/>
      <c r="D9" s="30"/>
      <c r="E9" s="30"/>
    </row>
    <row r="10" spans="1:5">
      <c r="A10" s="30" t="s">
        <v>320</v>
      </c>
      <c r="B10" s="30"/>
      <c r="C10" s="30"/>
      <c r="D10" s="30"/>
      <c r="E10" s="31"/>
    </row>
    <row r="12" spans="1:5">
      <c r="D12" t="s">
        <v>321</v>
      </c>
    </row>
    <row r="13" spans="1:5">
      <c r="D13" t="s">
        <v>345</v>
      </c>
    </row>
    <row r="14" spans="1:5">
      <c r="D14" t="s">
        <v>322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Kopertina</vt:lpstr>
      <vt:lpstr>Bilanci</vt:lpstr>
      <vt:lpstr>Pash</vt:lpstr>
      <vt:lpstr>Sh.Shpjeguse</vt:lpstr>
      <vt:lpstr>AAMateriale</vt:lpstr>
      <vt:lpstr>P.1 Aneks Statistik</vt:lpstr>
      <vt:lpstr>P.2 Aneks Statistik</vt:lpstr>
      <vt:lpstr>Narje me aktivitet</vt:lpstr>
      <vt:lpstr>Inv Bankave</vt:lpstr>
      <vt:lpstr>Inv.Mjet transporti</vt:lpstr>
      <vt:lpstr>Maamateriale</vt:lpstr>
      <vt:lpstr>Mmmaterialeve</vt:lpstr>
      <vt:lpstr>AAMateriale!Print_Area</vt:lpstr>
      <vt:lpstr>Kopertina!Print_Area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2011-03-25T09:01:18Z</dcterms:modified>
</cp:coreProperties>
</file>