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Z:\BILANCE\BILANCE 2022\BIZNES I MADH 2022\AMANT JOSIFI 2022\QKB 2022\"/>
    </mc:Choice>
  </mc:AlternateContent>
  <xr:revisionPtr revIDLastSave="0" documentId="13_ncr:1_{61DF94F7-C954-451F-9A74-57187F123C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3" i="1" l="1"/>
  <c r="D55" i="1"/>
  <c r="B55" i="1"/>
  <c r="B44" i="1"/>
  <c r="D39" i="1"/>
  <c r="B39" i="1"/>
  <c r="B33" i="1"/>
  <c r="D27" i="1"/>
  <c r="B27" i="1"/>
  <c r="D23" i="1"/>
  <c r="D42" i="1" s="1"/>
  <c r="D47" i="1" s="1"/>
  <c r="D57" i="1" s="1"/>
  <c r="D63" i="1" s="1"/>
  <c r="B23" i="1"/>
  <c r="B10" i="1"/>
  <c r="B42" i="1" s="1"/>
  <c r="B47" i="1" s="1"/>
  <c r="B57" i="1" s="1"/>
  <c r="B63" i="1" s="1"/>
</calcChain>
</file>

<file path=xl/sharedStrings.xml><?xml version="1.0" encoding="utf-8"?>
<sst xmlns="http://schemas.openxmlformats.org/spreadsheetml/2006/main" count="68" uniqueCount="62">
  <si>
    <t>Pasqyrat financiare te vitit 2022</t>
  </si>
  <si>
    <t>AMANT JOSIFI</t>
  </si>
  <si>
    <t>NIPT M02207014E</t>
  </si>
  <si>
    <t>LEKE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</si>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</sst>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_);\(#,##0.0\)"/>
    <numFmt numFmtId="165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i/>
      <sz val="11"/>
      <color theme="9" tint="0.39997558519241921"/>
      <name val="Times New Roman"/>
      <family val="1"/>
      <charset val="238"/>
    </font>
    <font>
      <b/>
      <sz val="11"/>
      <color rgb="FF92D050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9" fillId="0" borderId="0"/>
  </cellStyleXfs>
  <cellXfs count="4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/>
    <xf numFmtId="0" fontId="8" fillId="4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164" fontId="3" fillId="0" borderId="0" xfId="0" applyNumberFormat="1" applyFont="1"/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165" fontId="17" fillId="0" borderId="0" xfId="1" applyNumberFormat="1" applyFont="1" applyAlignment="1">
      <alignment vertical="center"/>
    </xf>
    <xf numFmtId="0" fontId="18" fillId="0" borderId="0" xfId="4" applyFont="1" applyAlignment="1">
      <alignment vertical="center"/>
    </xf>
    <xf numFmtId="0" fontId="18" fillId="0" borderId="0" xfId="5" applyFont="1"/>
    <xf numFmtId="0" fontId="18" fillId="0" borderId="0" xfId="5" applyFont="1" applyAlignment="1">
      <alignment horizontal="center"/>
    </xf>
    <xf numFmtId="43" fontId="3" fillId="0" borderId="0" xfId="1" applyFont="1" applyFill="1" applyBorder="1" applyAlignment="1" applyProtection="1">
      <alignment horizontal="center"/>
    </xf>
  </cellXfs>
  <cellStyles count="6">
    <cellStyle name="Comma" xfId="1" builtinId="3"/>
    <cellStyle name="Normal" xfId="0" builtinId="0"/>
    <cellStyle name="Normal 21 2" xfId="2" xr:uid="{6CF74051-C95D-48C5-A4C4-ECCDDEA1E023}"/>
    <cellStyle name="Normal 3" xfId="5" xr:uid="{78A9ACEF-62F1-41FB-B28E-ACD66B9D736D}"/>
    <cellStyle name="Normal_Albania_-__Income_Statement_September_2009" xfId="3" xr:uid="{88A0BE7E-B2C5-47FA-A222-131D86C9F79C}"/>
    <cellStyle name="Normal_SHEET" xfId="4" xr:uid="{AA969CFE-8833-497D-A286-43481796D3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BILANCE\BILANCE%202022\BIZNES%20I%20MADH%202022\AMANT%20JOSIFI%202022\BILANCI%202022-AMANT%20JOSIFI.xlsx" TargetMode="External"/><Relationship Id="rId1" Type="http://schemas.openxmlformats.org/officeDocument/2006/relationships/externalLinkPath" Target="/BILANCE/BILANCE%202022/BIZNES%20I%20MADH%202022/AMANT%20JOSIFI%202022/BILANCI%202022-AMANT%20JOSIF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ku"/>
      <sheetName val="Pozicioni Financiar"/>
      <sheetName val="Performanca"/>
      <sheetName val="Cash flow"/>
    </sheetNames>
    <sheetDataSet>
      <sheetData sheetId="0"/>
      <sheetData sheetId="1">
        <row r="106">
          <cell r="B106">
            <v>50655306</v>
          </cell>
          <cell r="D106">
            <v>19323576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6"/>
  <sheetViews>
    <sheetView tabSelected="1" workbookViewId="0">
      <selection activeCell="J19" sqref="J19"/>
    </sheetView>
  </sheetViews>
  <sheetFormatPr defaultRowHeight="15" x14ac:dyDescent="0.25"/>
  <cols>
    <col min="1" max="1" width="93.28515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7109375" style="2" customWidth="1"/>
    <col min="6" max="6" width="15.7109375" style="2" hidden="1" customWidth="1"/>
    <col min="7" max="7" width="22" style="2" customWidth="1"/>
    <col min="8" max="9" width="11" style="3" bestFit="1" customWidth="1"/>
    <col min="10" max="10" width="9.5703125" style="3" bestFit="1" customWidth="1"/>
    <col min="11" max="16384" width="9.140625" style="3"/>
  </cols>
  <sheetData>
    <row r="1" spans="1:7" x14ac:dyDescent="0.25">
      <c r="A1" s="1" t="s">
        <v>0</v>
      </c>
    </row>
    <row r="2" spans="1:7" x14ac:dyDescent="0.25">
      <c r="A2" s="4" t="s">
        <v>1</v>
      </c>
    </row>
    <row r="3" spans="1:7" x14ac:dyDescent="0.25">
      <c r="A3" s="4" t="s">
        <v>2</v>
      </c>
    </row>
    <row r="4" spans="1:7" x14ac:dyDescent="0.25">
      <c r="A4" s="4" t="s">
        <v>3</v>
      </c>
    </row>
    <row r="5" spans="1:7" x14ac:dyDescent="0.25">
      <c r="A5" s="1" t="s">
        <v>4</v>
      </c>
      <c r="B5" s="3"/>
      <c r="C5" s="3"/>
      <c r="D5" s="3"/>
      <c r="E5" s="3"/>
      <c r="F5" s="3"/>
      <c r="G5" s="3"/>
    </row>
    <row r="6" spans="1:7" x14ac:dyDescent="0.25">
      <c r="A6" s="5"/>
      <c r="B6" s="6" t="s">
        <v>5</v>
      </c>
      <c r="C6" s="6"/>
      <c r="D6" s="6" t="s">
        <v>5</v>
      </c>
      <c r="E6" s="6"/>
      <c r="F6" s="6" t="s">
        <v>5</v>
      </c>
      <c r="G6" s="3"/>
    </row>
    <row r="7" spans="1:7" x14ac:dyDescent="0.25">
      <c r="A7" s="5"/>
      <c r="B7" s="6" t="s">
        <v>6</v>
      </c>
      <c r="C7" s="6"/>
      <c r="D7" s="6" t="s">
        <v>7</v>
      </c>
      <c r="E7" s="6"/>
      <c r="F7" s="6" t="s">
        <v>7</v>
      </c>
      <c r="G7" s="3"/>
    </row>
    <row r="8" spans="1:7" x14ac:dyDescent="0.25">
      <c r="A8" s="7"/>
      <c r="B8" s="5"/>
      <c r="C8" s="5"/>
      <c r="D8" s="5"/>
      <c r="E8" s="5"/>
      <c r="F8" s="5"/>
      <c r="G8" s="3"/>
    </row>
    <row r="9" spans="1:7" x14ac:dyDescent="0.25">
      <c r="A9" s="8" t="s">
        <v>8</v>
      </c>
      <c r="B9" s="9"/>
      <c r="C9" s="10"/>
      <c r="D9" s="9"/>
      <c r="E9" s="10"/>
      <c r="F9" s="9"/>
      <c r="G9" s="11" t="s">
        <v>9</v>
      </c>
    </row>
    <row r="10" spans="1:7" x14ac:dyDescent="0.25">
      <c r="A10" s="12" t="s">
        <v>10</v>
      </c>
      <c r="B10" s="13">
        <f>62458366</f>
        <v>62458366</v>
      </c>
      <c r="C10" s="10"/>
      <c r="D10" s="13">
        <v>23520968</v>
      </c>
      <c r="E10" s="10"/>
      <c r="F10" s="13">
        <v>7430700</v>
      </c>
      <c r="G10" s="14" t="s">
        <v>11</v>
      </c>
    </row>
    <row r="11" spans="1:7" x14ac:dyDescent="0.25">
      <c r="A11" s="12" t="s">
        <v>12</v>
      </c>
      <c r="B11" s="13"/>
      <c r="C11" s="10"/>
      <c r="D11" s="13"/>
      <c r="E11" s="10"/>
      <c r="F11" s="13"/>
      <c r="G11" s="14" t="s">
        <v>13</v>
      </c>
    </row>
    <row r="12" spans="1:7" x14ac:dyDescent="0.25">
      <c r="A12" s="12" t="s">
        <v>14</v>
      </c>
      <c r="B12" s="13"/>
      <c r="C12" s="10"/>
      <c r="D12" s="13"/>
      <c r="E12" s="10"/>
      <c r="F12" s="13"/>
      <c r="G12" s="14" t="s">
        <v>13</v>
      </c>
    </row>
    <row r="13" spans="1:7" x14ac:dyDescent="0.25">
      <c r="A13" s="12" t="s">
        <v>15</v>
      </c>
      <c r="B13" s="13"/>
      <c r="C13" s="10"/>
      <c r="D13" s="13"/>
      <c r="E13" s="10"/>
      <c r="F13" s="13"/>
      <c r="G13" s="14" t="s">
        <v>13</v>
      </c>
    </row>
    <row r="14" spans="1:7" x14ac:dyDescent="0.25">
      <c r="A14" s="12" t="s">
        <v>16</v>
      </c>
      <c r="B14" s="13"/>
      <c r="C14" s="10"/>
      <c r="D14" s="13"/>
      <c r="E14" s="10"/>
      <c r="F14" s="13"/>
      <c r="G14" s="14" t="s">
        <v>17</v>
      </c>
    </row>
    <row r="15" spans="1:7" x14ac:dyDescent="0.25">
      <c r="A15" s="8" t="s">
        <v>18</v>
      </c>
      <c r="B15" s="13"/>
      <c r="C15" s="10"/>
      <c r="D15" s="13"/>
      <c r="E15" s="10"/>
      <c r="F15" s="13"/>
      <c r="G15" s="3"/>
    </row>
    <row r="16" spans="1:7" x14ac:dyDescent="0.25">
      <c r="A16" s="8" t="s">
        <v>19</v>
      </c>
      <c r="B16" s="13"/>
      <c r="C16" s="10"/>
      <c r="D16" s="13"/>
      <c r="E16" s="10"/>
      <c r="F16" s="13"/>
      <c r="G16" s="3"/>
    </row>
    <row r="17" spans="1:7" x14ac:dyDescent="0.25">
      <c r="A17" s="8" t="s">
        <v>20</v>
      </c>
      <c r="B17" s="13"/>
      <c r="C17" s="10"/>
      <c r="D17" s="13"/>
      <c r="E17" s="10"/>
      <c r="F17" s="13"/>
      <c r="G17" s="3"/>
    </row>
    <row r="18" spans="1:7" x14ac:dyDescent="0.25">
      <c r="A18" s="8" t="s">
        <v>21</v>
      </c>
      <c r="B18" s="9"/>
      <c r="C18" s="10"/>
      <c r="D18" s="9"/>
      <c r="E18" s="10"/>
      <c r="F18" s="9"/>
      <c r="G18" s="3"/>
    </row>
    <row r="19" spans="1:7" x14ac:dyDescent="0.25">
      <c r="A19" s="12" t="s">
        <v>21</v>
      </c>
      <c r="B19" s="13"/>
      <c r="C19" s="10"/>
      <c r="D19" s="13"/>
      <c r="E19" s="10"/>
      <c r="F19" s="13"/>
      <c r="G19" s="3"/>
    </row>
    <row r="20" spans="1:7" x14ac:dyDescent="0.25">
      <c r="A20" s="12" t="s">
        <v>22</v>
      </c>
      <c r="B20" s="13"/>
      <c r="C20" s="10"/>
      <c r="D20" s="13"/>
      <c r="E20" s="10"/>
      <c r="F20" s="13"/>
      <c r="G20" s="3"/>
    </row>
    <row r="21" spans="1:7" x14ac:dyDescent="0.25">
      <c r="A21" s="8" t="s">
        <v>23</v>
      </c>
      <c r="B21" s="9"/>
      <c r="C21" s="10"/>
      <c r="D21" s="9"/>
      <c r="E21" s="10"/>
      <c r="F21" s="9"/>
      <c r="G21" s="3"/>
    </row>
    <row r="22" spans="1:7" x14ac:dyDescent="0.25">
      <c r="A22" s="12" t="s">
        <v>24</v>
      </c>
      <c r="B22" s="13"/>
      <c r="C22" s="10"/>
      <c r="D22" s="13"/>
      <c r="E22" s="10"/>
      <c r="F22" s="13">
        <v>-24382</v>
      </c>
      <c r="G22" s="3"/>
    </row>
    <row r="23" spans="1:7" x14ac:dyDescent="0.25">
      <c r="A23" s="12" t="s">
        <v>25</v>
      </c>
      <c r="B23" s="13">
        <f>-115028</f>
        <v>-115028</v>
      </c>
      <c r="C23" s="10"/>
      <c r="D23" s="13">
        <f>-107280</f>
        <v>-107280</v>
      </c>
      <c r="E23" s="10"/>
      <c r="F23" s="13"/>
      <c r="G23" s="3"/>
    </row>
    <row r="24" spans="1:7" x14ac:dyDescent="0.25">
      <c r="A24" s="12" t="s">
        <v>26</v>
      </c>
      <c r="B24" s="13"/>
      <c r="C24" s="10"/>
      <c r="D24" s="13"/>
      <c r="E24" s="10"/>
      <c r="F24" s="13"/>
      <c r="G24" s="3"/>
    </row>
    <row r="25" spans="1:7" x14ac:dyDescent="0.25">
      <c r="A25" s="8" t="s">
        <v>27</v>
      </c>
      <c r="B25" s="13"/>
      <c r="C25" s="10"/>
      <c r="D25" s="13"/>
      <c r="E25" s="10"/>
      <c r="F25" s="13"/>
      <c r="G25" s="3"/>
    </row>
    <row r="26" spans="1:7" x14ac:dyDescent="0.25">
      <c r="A26" s="8" t="s">
        <v>28</v>
      </c>
      <c r="B26" s="13"/>
      <c r="C26" s="10"/>
      <c r="D26" s="13"/>
      <c r="E26" s="10"/>
      <c r="F26" s="13"/>
      <c r="G26" s="3"/>
    </row>
    <row r="27" spans="1:7" x14ac:dyDescent="0.25">
      <c r="A27" s="8" t="s">
        <v>29</v>
      </c>
      <c r="B27" s="13">
        <f>-10031-5000-163548-74500-3226-26625</f>
        <v>-282930</v>
      </c>
      <c r="C27" s="10"/>
      <c r="D27" s="13">
        <f>-4000-3000-9781-35820-15500-290-6750</f>
        <v>-75141</v>
      </c>
      <c r="E27" s="10"/>
      <c r="F27" s="13">
        <v>-10858</v>
      </c>
      <c r="G27" s="3"/>
    </row>
    <row r="28" spans="1:7" x14ac:dyDescent="0.25">
      <c r="A28" s="8" t="s">
        <v>30</v>
      </c>
      <c r="B28" s="9"/>
      <c r="C28" s="10"/>
      <c r="D28" s="9"/>
      <c r="E28" s="10"/>
      <c r="F28" s="9"/>
      <c r="G28" s="3"/>
    </row>
    <row r="29" spans="1:7" x14ac:dyDescent="0.25">
      <c r="A29" s="12" t="s">
        <v>31</v>
      </c>
      <c r="B29" s="13"/>
      <c r="C29" s="10"/>
      <c r="D29" s="13"/>
      <c r="E29" s="10"/>
      <c r="F29" s="13"/>
      <c r="G29" s="3"/>
    </row>
    <row r="30" spans="1:7" x14ac:dyDescent="0.25">
      <c r="A30" s="12" t="s">
        <v>32</v>
      </c>
      <c r="B30" s="13"/>
      <c r="C30" s="10"/>
      <c r="D30" s="13"/>
      <c r="E30" s="10"/>
      <c r="F30" s="13">
        <v>1203</v>
      </c>
      <c r="G30" s="3"/>
    </row>
    <row r="31" spans="1:7" ht="30" x14ac:dyDescent="0.25">
      <c r="A31" s="12" t="s">
        <v>33</v>
      </c>
      <c r="B31" s="13"/>
      <c r="C31" s="10"/>
      <c r="D31" s="13"/>
      <c r="E31" s="10"/>
      <c r="F31" s="13"/>
      <c r="G31" s="3"/>
    </row>
    <row r="32" spans="1:7" ht="30" x14ac:dyDescent="0.25">
      <c r="A32" s="12" t="s">
        <v>34</v>
      </c>
      <c r="B32" s="13"/>
      <c r="C32" s="10"/>
      <c r="D32" s="13"/>
      <c r="E32" s="10"/>
      <c r="F32" s="13"/>
      <c r="G32" s="3"/>
    </row>
    <row r="33" spans="1:7" ht="30" x14ac:dyDescent="0.25">
      <c r="A33" s="12" t="s">
        <v>35</v>
      </c>
      <c r="B33" s="13">
        <f>327091</f>
        <v>327091</v>
      </c>
      <c r="C33" s="10"/>
      <c r="D33" s="13"/>
      <c r="E33" s="10"/>
      <c r="F33" s="13"/>
      <c r="G33" s="3"/>
    </row>
    <row r="34" spans="1:7" ht="30" x14ac:dyDescent="0.25">
      <c r="A34" s="12" t="s">
        <v>36</v>
      </c>
      <c r="B34" s="13"/>
      <c r="C34" s="10"/>
      <c r="D34" s="13"/>
      <c r="E34" s="10"/>
      <c r="F34" s="13"/>
      <c r="G34" s="3"/>
    </row>
    <row r="35" spans="1:7" x14ac:dyDescent="0.25">
      <c r="A35" s="8" t="s">
        <v>37</v>
      </c>
      <c r="B35" s="13"/>
      <c r="C35" s="10"/>
      <c r="D35" s="13"/>
      <c r="E35" s="10"/>
      <c r="F35" s="13"/>
      <c r="G35" s="3"/>
    </row>
    <row r="36" spans="1:7" x14ac:dyDescent="0.25">
      <c r="A36" s="8" t="s">
        <v>38</v>
      </c>
      <c r="B36" s="9"/>
      <c r="C36" s="10"/>
      <c r="D36" s="9"/>
      <c r="E36" s="10"/>
      <c r="F36" s="9"/>
      <c r="G36" s="3"/>
    </row>
    <row r="37" spans="1:7" x14ac:dyDescent="0.25">
      <c r="A37" s="12" t="s">
        <v>39</v>
      </c>
      <c r="B37" s="13"/>
      <c r="C37" s="10"/>
      <c r="D37" s="13"/>
      <c r="E37" s="10"/>
      <c r="F37" s="13"/>
      <c r="G37" s="3"/>
    </row>
    <row r="38" spans="1:7" ht="30" x14ac:dyDescent="0.25">
      <c r="A38" s="12" t="s">
        <v>40</v>
      </c>
      <c r="B38" s="13"/>
      <c r="C38" s="10"/>
      <c r="D38" s="13"/>
      <c r="E38" s="10"/>
      <c r="F38" s="13"/>
      <c r="G38" s="3"/>
    </row>
    <row r="39" spans="1:7" x14ac:dyDescent="0.25">
      <c r="A39" s="12" t="s">
        <v>41</v>
      </c>
      <c r="B39" s="13">
        <f>-2787754</f>
        <v>-2787754</v>
      </c>
      <c r="C39" s="10"/>
      <c r="D39" s="13">
        <f>-603686</f>
        <v>-603686</v>
      </c>
      <c r="E39" s="10"/>
      <c r="F39" s="13">
        <v>-10040</v>
      </c>
      <c r="G39" s="3"/>
    </row>
    <row r="40" spans="1:7" x14ac:dyDescent="0.25">
      <c r="A40" s="8" t="s">
        <v>42</v>
      </c>
      <c r="B40" s="13"/>
      <c r="C40" s="10"/>
      <c r="D40" s="13"/>
      <c r="E40" s="10"/>
      <c r="F40" s="13"/>
      <c r="G40" s="3"/>
    </row>
    <row r="41" spans="1:7" x14ac:dyDescent="0.25">
      <c r="A41" s="15" t="s">
        <v>43</v>
      </c>
      <c r="B41" s="13"/>
      <c r="C41" s="10"/>
      <c r="D41" s="13"/>
      <c r="E41" s="10"/>
      <c r="F41" s="13"/>
      <c r="G41" s="3"/>
    </row>
    <row r="42" spans="1:7" x14ac:dyDescent="0.25">
      <c r="A42" s="8" t="s">
        <v>44</v>
      </c>
      <c r="B42" s="16">
        <f>SUM(B9:B41)</f>
        <v>59599745</v>
      </c>
      <c r="C42" s="17"/>
      <c r="D42" s="16">
        <f>SUM(D9:D41)</f>
        <v>22734861</v>
      </c>
      <c r="E42" s="17"/>
      <c r="F42" s="16">
        <v>7386623</v>
      </c>
      <c r="G42" s="3"/>
    </row>
    <row r="43" spans="1:7" x14ac:dyDescent="0.25">
      <c r="A43" s="8" t="s">
        <v>45</v>
      </c>
      <c r="B43" s="17"/>
      <c r="C43" s="17"/>
      <c r="D43" s="17"/>
      <c r="E43" s="17"/>
      <c r="F43" s="17"/>
      <c r="G43" s="3"/>
    </row>
    <row r="44" spans="1:7" x14ac:dyDescent="0.25">
      <c r="A44" s="12" t="s">
        <v>46</v>
      </c>
      <c r="B44" s="13">
        <f>-8944439</f>
        <v>-8944439</v>
      </c>
      <c r="C44" s="10"/>
      <c r="D44" s="13">
        <v>-3411285</v>
      </c>
      <c r="E44" s="10"/>
      <c r="F44" s="13">
        <v>-1107993.45</v>
      </c>
      <c r="G44" s="18"/>
    </row>
    <row r="45" spans="1:7" x14ac:dyDescent="0.25">
      <c r="A45" s="12" t="s">
        <v>47</v>
      </c>
      <c r="B45" s="13"/>
      <c r="C45" s="10"/>
      <c r="D45" s="13"/>
      <c r="E45" s="10"/>
      <c r="F45" s="13"/>
      <c r="G45" s="3"/>
    </row>
    <row r="46" spans="1:7" x14ac:dyDescent="0.25">
      <c r="A46" s="12" t="s">
        <v>48</v>
      </c>
      <c r="B46" s="13"/>
      <c r="C46" s="10"/>
      <c r="D46" s="13"/>
      <c r="E46" s="10"/>
      <c r="F46" s="13"/>
      <c r="G46" s="3"/>
    </row>
    <row r="47" spans="1:7" x14ac:dyDescent="0.25">
      <c r="A47" s="8" t="s">
        <v>49</v>
      </c>
      <c r="B47" s="16">
        <f>SUM(B42:B46)</f>
        <v>50655306</v>
      </c>
      <c r="C47" s="17"/>
      <c r="D47" s="16">
        <f>SUM(D42:D46)</f>
        <v>19323576</v>
      </c>
      <c r="E47" s="17"/>
      <c r="F47" s="16">
        <v>6278629.5499999998</v>
      </c>
      <c r="G47" s="3"/>
    </row>
    <row r="48" spans="1:7" ht="15.75" thickBot="1" x14ac:dyDescent="0.3">
      <c r="A48" s="19"/>
      <c r="B48" s="20"/>
      <c r="C48" s="20"/>
      <c r="D48" s="20"/>
      <c r="E48" s="20"/>
      <c r="F48" s="20"/>
      <c r="G48" s="3"/>
    </row>
    <row r="49" spans="1:7" ht="15.75" thickTop="1" x14ac:dyDescent="0.25">
      <c r="A49" s="21" t="s">
        <v>50</v>
      </c>
      <c r="B49" s="22"/>
      <c r="C49" s="22"/>
      <c r="D49" s="22"/>
      <c r="E49" s="22"/>
      <c r="F49" s="22"/>
      <c r="G49" s="3"/>
    </row>
    <row r="50" spans="1:7" x14ac:dyDescent="0.25">
      <c r="A50" s="12" t="s">
        <v>51</v>
      </c>
      <c r="B50" s="23"/>
      <c r="C50" s="22"/>
      <c r="D50" s="23"/>
      <c r="E50" s="22"/>
      <c r="F50" s="23"/>
      <c r="G50" s="3"/>
    </row>
    <row r="51" spans="1:7" x14ac:dyDescent="0.25">
      <c r="A51" s="12" t="s">
        <v>52</v>
      </c>
      <c r="B51" s="23"/>
      <c r="C51" s="22"/>
      <c r="D51" s="23"/>
      <c r="E51" s="22"/>
      <c r="F51" s="23"/>
      <c r="G51" s="3"/>
    </row>
    <row r="52" spans="1:7" x14ac:dyDescent="0.25">
      <c r="A52" s="12" t="s">
        <v>53</v>
      </c>
      <c r="B52" s="23"/>
      <c r="C52" s="22"/>
      <c r="D52" s="23"/>
      <c r="E52" s="22"/>
      <c r="F52" s="23"/>
      <c r="G52" s="3"/>
    </row>
    <row r="53" spans="1:7" x14ac:dyDescent="0.25">
      <c r="A53" s="12" t="s">
        <v>54</v>
      </c>
      <c r="B53" s="23"/>
      <c r="C53" s="22"/>
      <c r="D53" s="23"/>
      <c r="E53" s="22"/>
      <c r="F53" s="23"/>
      <c r="G53" s="24"/>
    </row>
    <row r="54" spans="1:7" x14ac:dyDescent="0.25">
      <c r="A54" s="25" t="s">
        <v>55</v>
      </c>
      <c r="B54" s="23"/>
      <c r="C54" s="22"/>
      <c r="D54" s="23"/>
      <c r="E54" s="22"/>
      <c r="F54" s="23"/>
      <c r="G54" s="24"/>
    </row>
    <row r="55" spans="1:7" x14ac:dyDescent="0.25">
      <c r="A55" s="21" t="s">
        <v>56</v>
      </c>
      <c r="B55" s="26">
        <f>SUM(B50:B54)</f>
        <v>0</v>
      </c>
      <c r="C55" s="27"/>
      <c r="D55" s="26">
        <f>SUM(D50:D54)</f>
        <v>0</v>
      </c>
      <c r="E55" s="27"/>
      <c r="F55" s="26">
        <v>0</v>
      </c>
      <c r="G55" s="24"/>
    </row>
    <row r="56" spans="1:7" x14ac:dyDescent="0.25">
      <c r="A56" s="28"/>
      <c r="B56" s="29"/>
      <c r="C56" s="29"/>
      <c r="D56" s="29"/>
      <c r="E56" s="29"/>
      <c r="F56" s="29"/>
      <c r="G56" s="24"/>
    </row>
    <row r="57" spans="1:7" ht="15.75" thickBot="1" x14ac:dyDescent="0.3">
      <c r="A57" s="21" t="s">
        <v>57</v>
      </c>
      <c r="B57" s="30">
        <f>B47+B55</f>
        <v>50655306</v>
      </c>
      <c r="C57" s="31"/>
      <c r="D57" s="30">
        <f>D47+D55</f>
        <v>19323576</v>
      </c>
      <c r="E57" s="31"/>
      <c r="F57" s="30">
        <v>6278629.5499999998</v>
      </c>
      <c r="G57" s="24"/>
    </row>
    <row r="58" spans="1:7" ht="15.75" thickTop="1" x14ac:dyDescent="0.25">
      <c r="A58" s="28"/>
      <c r="B58" s="29"/>
      <c r="C58" s="29"/>
      <c r="D58" s="29"/>
      <c r="E58" s="29"/>
      <c r="F58" s="29"/>
      <c r="G58" s="24"/>
    </row>
    <row r="59" spans="1:7" x14ac:dyDescent="0.25">
      <c r="A59" s="32" t="s">
        <v>58</v>
      </c>
      <c r="B59" s="29"/>
      <c r="C59" s="29"/>
      <c r="D59" s="29"/>
      <c r="E59" s="29"/>
      <c r="F59" s="29"/>
      <c r="G59" s="33"/>
    </row>
    <row r="60" spans="1:7" x14ac:dyDescent="0.25">
      <c r="A60" s="28" t="s">
        <v>59</v>
      </c>
      <c r="B60" s="13"/>
      <c r="C60" s="9"/>
      <c r="D60" s="13"/>
      <c r="E60" s="9"/>
      <c r="F60" s="13"/>
      <c r="G60" s="33"/>
    </row>
    <row r="61" spans="1:7" x14ac:dyDescent="0.25">
      <c r="A61" s="28" t="s">
        <v>60</v>
      </c>
      <c r="B61" s="13"/>
      <c r="C61" s="9"/>
      <c r="D61" s="13"/>
      <c r="E61" s="9"/>
      <c r="F61" s="13"/>
      <c r="G61" s="33"/>
    </row>
    <row r="62" spans="1:7" x14ac:dyDescent="0.25">
      <c r="A62" s="34"/>
      <c r="B62" s="33"/>
      <c r="C62" s="33"/>
      <c r="D62" s="33"/>
      <c r="E62" s="33"/>
      <c r="F62" s="33"/>
      <c r="G62" s="33"/>
    </row>
    <row r="63" spans="1:7" x14ac:dyDescent="0.25">
      <c r="A63" s="35" t="s">
        <v>61</v>
      </c>
      <c r="B63" s="36">
        <f>B57-'[1]Pozicioni Financiar'!B106</f>
        <v>0</v>
      </c>
      <c r="C63" s="36">
        <f>C57-'[1]Pozicioni Financiar'!C106</f>
        <v>0</v>
      </c>
      <c r="D63" s="36">
        <f>D57-'[1]Pozicioni Financiar'!D106</f>
        <v>0</v>
      </c>
      <c r="E63" s="33"/>
      <c r="F63" s="33"/>
      <c r="G63" s="33"/>
    </row>
    <row r="64" spans="1:7" x14ac:dyDescent="0.25">
      <c r="A64" s="37"/>
      <c r="B64" s="33"/>
      <c r="C64" s="33"/>
      <c r="D64" s="33"/>
      <c r="E64" s="33"/>
      <c r="F64" s="33"/>
      <c r="G64" s="33"/>
    </row>
    <row r="65" spans="1:7" x14ac:dyDescent="0.25">
      <c r="A65" s="38"/>
      <c r="B65" s="39"/>
      <c r="C65" s="39"/>
      <c r="D65" s="39"/>
      <c r="E65" s="39"/>
      <c r="F65" s="39"/>
      <c r="G65" s="39"/>
    </row>
    <row r="66" spans="1:7" x14ac:dyDescent="0.25">
      <c r="B66" s="40"/>
      <c r="D66" s="4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2023-06-07T12:11:53Z</dcterms:modified>
</cp:coreProperties>
</file>