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cuments\DOK USER\A&amp;E ENGINEERING\BILANC\BILANC 2022\QKB A&amp;E 2022\"/>
    </mc:Choice>
  </mc:AlternateContent>
  <bookViews>
    <workbookView xWindow="-120" yWindow="-120" windowWidth="20730" windowHeight="11160" tabRatio="801"/>
  </bookViews>
  <sheets>
    <sheet name="2.1-Pasqyra e Perform. (natyra)" sheetId="18" r:id="rId1"/>
    <sheet name="Shpenzime te pazbritshme 14  " sheetId="11" state="hidden" r:id="rId2"/>
  </sheets>
  <externalReferences>
    <externalReference r:id="rId3"/>
  </externalReference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B63" i="18" l="1"/>
  <c r="D63" i="18"/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<sst xmlns="http://schemas.openxmlformats.org/spreadsheetml/2006/main" count="414" uniqueCount="271">
  <si>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</si>
  <si>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</si>
  <si>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</si>
  <si>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</si>
  <si>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</si>
  <si>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</si>
  <si>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</si>
  <si>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</si>
  <si>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</si>
  <si>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</si>
  <si>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</si>
  <si>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</si>
  <si>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</si>
  <si>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</si>
  <si>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</si>
  <si>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</si>
  <si>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</si>
  <si>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</si>
  <si>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</si>
  <si>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</si>
  <si>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</si>
  <si>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</si>
  <si>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</si>
  <si>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</si>
  <si>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</si>
  <si>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</si>
  <si>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</si>
  <si>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</si>
  <si>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</si>
  <si>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</si>
  <si>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</si>
  <si>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</si>
  <si>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</si>
  <si>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</si>
  <si>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</si>
  <si>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</si>
  <si>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</si>
  <si>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</si>
  <si>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</si>
  <si>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</si>
  <si>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</si>
  <si>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</si>
  <si>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</si>
  <si>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</si>
  <si>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</si>
  <si>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</si>
  <si>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</si>
  <si>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</si>
  <si>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</si>
  <si>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</si>
  <si>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</si>
  <si>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</si>
  <si>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</si>
  <si>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</si>
  <si>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</si>
  <si>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</si>
  <si>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</si>
  <si>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</si>
  <si>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</si>
  <si>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</si>
  <si>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</si>
  <si>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</si>
  <si>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</si>
  <si>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</si>
  <si>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</si>
  <si>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</si>
  <si>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</si>
  <si>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</si>
  <si>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</si>
  <si>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</si>
  <si>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</si>
  <si>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</si>
  <si>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</si>
  <si>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</si>
  <si>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</si>
  <si>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</si>
  <si>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</si>
  <si>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</si>
  <si>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</si>
  <si>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</si>
  <si>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</si>
  <si>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</si>
  <si>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</si>
  <si>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</si>
  <si>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</si>
  <si>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</si>
  <si>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</si>
  <si>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</si>
  <si>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</si>
  <si>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</si>
  <si>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</si>
  <si>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</si>
  <si>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</si>
  <si>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</si>
  <si>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</si>
  <si>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</si>
  <si>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</si>
  <si>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</si>
  <si>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</si>
  <si>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</si>
  <si>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</si>
  <si>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</si>
  <si>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</si>
  <si>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</si>
  <si>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</si>
  <si>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</si>
  <si>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</si>
  <si>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</si>
  <si>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</si>
  <si>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</si>
  <si>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</si>
  <si>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</si>
  <si>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</si>
  <si>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</si>
  <si>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</si>
  <si>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</si>
  <si>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</si>
  <si>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</si>
  <si>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</si>
  <si>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</si>
  <si>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</si>
  <si>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</si>
  <si>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</si>
  <si>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</si>
  <si>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</si>
  <si>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</si>
  <si>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</si>
  <si>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</si>
  <si>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</si>
  <si>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</si>
  <si>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</si>
  <si>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</si>
  <si>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</si>
  <si>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</si>
  <si>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</si>
  <si>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</si>
  <si>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</si>
  <si>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</si>
  <si>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</si>
  <si>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</si>
  <si>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</si>
  <si>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</si>
  <si>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</si>
  <si>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</si>
  <si>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</si>
  <si>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</si>
  <si>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</si>
  <si>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</si>
  <si>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</si>
  <si>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</si>
  <si>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</si>
  <si>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</si>
  <si>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</si>
  <si>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</si>
  <si>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</si>
  <si>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</si>
  <si>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</si>
  <si>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</si>
  <si>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</si>
  <si>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</si>
  <si>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</si>
  <si>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</si>
  <si>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</si>
  <si>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</si>
  <si>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</si>
  <si>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</si>
  <si>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</si>
  <si>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</si>
  <si>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</si>
  <si>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</si>
  <si>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</si>
  <si>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</si>
  <si>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</si>
  <si>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</si>
  <si>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</si>
  <si>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</si>
  <si>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</si>
  <si>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</si>
  <si>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</si>
  <si>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</si>
  <si>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</si>
  <si>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</si>
  <si>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</si>
  <si>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</si>
  <si>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</si>
  <si>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</si>
  <si>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</si>
  <si>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</si>
  <si>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</si>
  <si>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</si>
  <si>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</si>
  <si>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</si>
  <si>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</si>
  <si>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</si>
  <si>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</si>
  <si>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</si>
  <si>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</si>
  <si>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</si>
  <si>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</si>
  <si>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</si>
  <si>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</si>
  <si>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</si>
  <si>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</si>
  <si>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</si>
  <si>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</si>
  <si>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</si>
  <si>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</si>
  <si>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</si>
  <si>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</si>
  <si>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</si>
  <si>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</si>
  <si>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</si>
  <si>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</si>
  <si>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</si>
  <si>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</si>
  <si>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</si>
  <si>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</si>
  <si>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</si>
  <si>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</si>
  <si>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</si>
  <si>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</si>
  <si>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</si>
  <si>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</si>
  <si>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</si>
  <si>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</si>
  <si>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</si>
  <si>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</si>
  <si>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</si>
  <si>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</si>
  <si>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</si>
  <si>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</si>
  <si>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</si>
  <si>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</si>
  <si>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</si>
  <si>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</si>
  <si>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</si>
  <si>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</si>
  <si>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</si>
  <si>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</si>
  <si>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</si>
  <si>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</si>
  <si>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</si>
  <si>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</si>
  <si>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</si>
  <si>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</si>
  <si>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</si>
  <si>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</si>
  <si>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</si>
  <si>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</si>
  <si>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</si>
  <si>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</si>
  <si>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</si>
  <si>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</si>
  <si>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</si>
  <si>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</si>
  <si>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</si>
  <si>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</si>
  <si>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</si>
  <si>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</si>
  <si>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</si>
  <si>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</si>
  <si>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</si>
  <si>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</si>
  <si>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</si>
  <si>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</si>
  <si>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</si>
  <si>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</si>
  <si>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A &amp; E ENGINEERING sh.p.k</t>
  </si>
  <si>
    <t>NIPT K72113010E</t>
  </si>
  <si>
    <t>Lek</t>
  </si>
  <si>
    <t>Pasqyrat financiare te vitit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</si>
</sst>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 * #,##0.00_)_€_ ;_ * \(#,##0.00\)_€_ ;_ * &quot;-&quot;??_)_€_ ;_ @_ "/>
    <numFmt numFmtId="167" formatCode="_-* #,##0.00_L_e_k_-;\-* #,##0.00_L_e_k_-;_-* &quot;-&quot;??_L_e_k_-;_-@_-"/>
    <numFmt numFmtId="168" formatCode="dd\/mm\/yyyy"/>
    <numFmt numFmtId="169" formatCode="_(* #,##0_);_(* \(#,##0\);_(* &quot;-&quot;??_);_(@_)"/>
    <numFmt numFmtId="170" formatCode="_ * #,##0.00_ ;_ * \-#,##0.00_ ;_ * &quot;-&quot;??_ ;_ @_ "/>
    <numFmt numFmtId="171" formatCode="_-* #,##0.00\ _€_-;\-* #,##0.00\ _€_-;_-* &quot;-&quot;??\ _€_-;_-@_-"/>
    <numFmt numFmtId="172" formatCode="_-* #,##0_-;\-* #,##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  <numFmt numFmtId="183" formatCode="_(* #,##0.000_);_(* \(#,##0.000\);_(* &quot;-&quot;??_);_(@_)"/>
    <numFmt numFmtId="185" formatCode="_(* #,##0.00000_);_(* \(#,##0.00000\);_(* &quot;-&quot;??_);_(@_)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64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7" fontId="10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71" fontId="6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71" fontId="6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72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110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120" fillId="0" borderId="0" applyFont="0" applyFill="0" applyBorder="0" applyAlignment="0" applyProtection="0"/>
    <xf numFmtId="167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110" fillId="0" borderId="0" applyFont="0" applyFill="0" applyBorder="0" applyAlignment="0" applyProtection="0"/>
    <xf numFmtId="167" fontId="96" fillId="0" borderId="0" applyFont="0" applyFill="0" applyBorder="0" applyAlignment="0" applyProtection="0"/>
    <xf numFmtId="167" fontId="120" fillId="0" borderId="0" applyFont="0" applyFill="0" applyBorder="0" applyAlignment="0" applyProtection="0"/>
    <xf numFmtId="167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0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77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1" fontId="6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77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1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00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71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65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7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71" fontId="167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71" fontId="167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70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7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64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64" fontId="166" fillId="0" borderId="0" applyFont="0" applyFill="0" applyBorder="0" applyAlignment="0" applyProtection="0"/>
    <xf numFmtId="164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165" fontId="16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171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7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66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165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7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0" fontId="1" fillId="0" borderId="0"/>
  </cellStyleXfs>
  <cellXfs count="87">
    <xf numFmtId="0" fontId="0" fillId="0" borderId="0" xfId="0" applyNumberFormat="1" applyFill="1" applyBorder="1" applyAlignment="1" applyProtection="1"/>
    <xf numFmtId="169" fontId="143" fillId="34" borderId="0" xfId="215" applyNumberFormat="1" applyFont="1" applyFill="1" applyBorder="1" applyAlignment="1" applyProtection="1"/>
    <xf numFmtId="169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9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9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8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9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9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9" fontId="152" fillId="0" borderId="0" xfId="5404" applyNumberFormat="1" applyFont="1" applyFill="1" applyBorder="1" applyAlignment="1" applyProtection="1"/>
    <xf numFmtId="169" fontId="152" fillId="34" borderId="0" xfId="5404" applyNumberFormat="1" applyFont="1" applyFill="1" applyBorder="1" applyAlignment="1" applyProtection="1"/>
    <xf numFmtId="169" fontId="150" fillId="34" borderId="0" xfId="5404" applyNumberFormat="1" applyFont="1" applyFill="1" applyBorder="1" applyAlignment="1" applyProtection="1"/>
    <xf numFmtId="169" fontId="172" fillId="34" borderId="0" xfId="5404" applyNumberFormat="1" applyFont="1" applyFill="1" applyBorder="1" applyAlignment="1" applyProtection="1"/>
    <xf numFmtId="169" fontId="172" fillId="0" borderId="0" xfId="5404" applyNumberFormat="1" applyFont="1" applyFill="1" applyBorder="1" applyAlignment="1" applyProtection="1"/>
    <xf numFmtId="169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9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37" fontId="175" fillId="0" borderId="0" xfId="3506" applyNumberFormat="1" applyFont="1" applyAlignment="1">
      <alignment horizontal="center" vertical="center"/>
    </xf>
    <xf numFmtId="183" fontId="175" fillId="0" borderId="0" xfId="215" applyNumberFormat="1" applyFont="1" applyAlignment="1">
      <alignment horizontal="center" vertical="center"/>
    </xf>
    <xf numFmtId="185" fontId="175" fillId="0" borderId="0" xfId="215" applyNumberFormat="1" applyFont="1" applyAlignment="1">
      <alignment horizontal="center" vertical="center"/>
    </xf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sqyra%20e%20pozicionit%20financiar%20(1).xlsx7_28_2021.xlsx7_20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Pasqyra e Pozicioni Financiar"/>
      <sheetName val="Shpenzime te pazbritshme 14  "/>
    </sheetNames>
    <sheetDataSet>
      <sheetData sheetId="0">
        <row r="106">
          <cell r="B106">
            <v>41712386</v>
          </cell>
          <cell r="D106">
            <v>19737499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28" zoomScaleNormal="100" workbookViewId="0">
      <selection activeCell="H58" sqref="H58"/>
    </sheetView>
  </sheetViews>
  <sheetFormatPr defaultRowHeight="15"/>
  <cols>
    <col min="1" max="1" width="76.42578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270</v>
      </c>
    </row>
    <row r="2" spans="1:6">
      <c r="A2" s="50" t="s">
        <v>267</v>
      </c>
    </row>
    <row r="3" spans="1:6">
      <c r="A3" s="50" t="s">
        <v>268</v>
      </c>
    </row>
    <row r="4" spans="1:6">
      <c r="A4" s="50" t="s">
        <v>269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266</v>
      </c>
    </row>
    <row r="10" spans="1:6">
      <c r="A10" s="63" t="s">
        <v>258</v>
      </c>
      <c r="B10" s="64">
        <v>153699650</v>
      </c>
      <c r="C10" s="52"/>
      <c r="D10" s="64">
        <v>85924332</v>
      </c>
      <c r="E10" s="51"/>
      <c r="F10" s="82" t="s">
        <v>263</v>
      </c>
    </row>
    <row r="11" spans="1:6">
      <c r="A11" s="63" t="s">
        <v>260</v>
      </c>
      <c r="B11" s="64"/>
      <c r="C11" s="52"/>
      <c r="D11" s="64"/>
      <c r="E11" s="51"/>
      <c r="F11" s="82" t="s">
        <v>264</v>
      </c>
    </row>
    <row r="12" spans="1:6">
      <c r="A12" s="63" t="s">
        <v>261</v>
      </c>
      <c r="B12" s="64"/>
      <c r="C12" s="52"/>
      <c r="D12" s="64"/>
      <c r="E12" s="51"/>
      <c r="F12" s="82" t="s">
        <v>264</v>
      </c>
    </row>
    <row r="13" spans="1:6">
      <c r="A13" s="63" t="s">
        <v>262</v>
      </c>
      <c r="B13" s="64"/>
      <c r="C13" s="52"/>
      <c r="D13" s="64"/>
      <c r="E13" s="51"/>
      <c r="F13" s="82" t="s">
        <v>264</v>
      </c>
    </row>
    <row r="14" spans="1:6">
      <c r="A14" s="63" t="s">
        <v>259</v>
      </c>
      <c r="B14" s="64"/>
      <c r="C14" s="52"/>
      <c r="D14" s="64"/>
      <c r="E14" s="51"/>
      <c r="F14" s="82" t="s">
        <v>265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 ht="29.25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-77646568</v>
      </c>
      <c r="C19" s="52"/>
      <c r="D19" s="64">
        <v>-40644538</v>
      </c>
      <c r="E19" s="51"/>
      <c r="F19" s="42"/>
    </row>
    <row r="20" spans="1:6">
      <c r="A20" s="63" t="s">
        <v>243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244</v>
      </c>
      <c r="B22" s="64">
        <v>-17724824</v>
      </c>
      <c r="C22" s="52"/>
      <c r="D22" s="64">
        <v>-14692132</v>
      </c>
      <c r="E22" s="51"/>
      <c r="F22" s="42"/>
    </row>
    <row r="23" spans="1:6">
      <c r="A23" s="63" t="s">
        <v>245</v>
      </c>
      <c r="B23" s="64">
        <v>-2822518</v>
      </c>
      <c r="C23" s="52"/>
      <c r="D23" s="64">
        <v>-2416366</v>
      </c>
      <c r="E23" s="51"/>
      <c r="F23" s="42"/>
    </row>
    <row r="24" spans="1:6">
      <c r="A24" s="63" t="s">
        <v>247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-2772972</v>
      </c>
      <c r="C26" s="52"/>
      <c r="D26" s="64">
        <v>-4554378</v>
      </c>
      <c r="E26" s="51"/>
      <c r="F26" s="42"/>
    </row>
    <row r="27" spans="1:6">
      <c r="A27" s="45" t="s">
        <v>221</v>
      </c>
      <c r="B27" s="64"/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248</v>
      </c>
      <c r="B29" s="64"/>
      <c r="C29" s="52"/>
      <c r="D29" s="64"/>
      <c r="E29" s="51"/>
      <c r="F29" s="42"/>
    </row>
    <row r="30" spans="1:6" ht="15" customHeight="1">
      <c r="A30" s="63" t="s">
        <v>246</v>
      </c>
      <c r="B30" s="64"/>
      <c r="C30" s="52"/>
      <c r="D30" s="64"/>
      <c r="E30" s="51"/>
      <c r="F30" s="42"/>
    </row>
    <row r="31" spans="1:6" ht="15" customHeight="1">
      <c r="A31" s="63" t="s">
        <v>255</v>
      </c>
      <c r="B31" s="64"/>
      <c r="C31" s="52"/>
      <c r="D31" s="64"/>
      <c r="E31" s="51"/>
      <c r="F31" s="42"/>
    </row>
    <row r="32" spans="1:6" ht="15" customHeight="1">
      <c r="A32" s="63" t="s">
        <v>249</v>
      </c>
      <c r="B32" s="64"/>
      <c r="C32" s="52"/>
      <c r="D32" s="64"/>
      <c r="E32" s="51"/>
      <c r="F32" s="42"/>
    </row>
    <row r="33" spans="1:6" ht="15" customHeight="1">
      <c r="A33" s="63" t="s">
        <v>254</v>
      </c>
      <c r="B33" s="64"/>
      <c r="C33" s="52"/>
      <c r="D33" s="64"/>
      <c r="E33" s="51"/>
      <c r="F33" s="42"/>
    </row>
    <row r="34" spans="1:6" ht="15" customHeight="1">
      <c r="A34" s="63" t="s">
        <v>250</v>
      </c>
      <c r="B34" s="64"/>
      <c r="C34" s="52"/>
      <c r="D34" s="64"/>
      <c r="E34" s="51"/>
      <c r="F34" s="42"/>
    </row>
    <row r="35" spans="1:6" ht="29.25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251</v>
      </c>
      <c r="B37" s="64"/>
      <c r="C37" s="52"/>
      <c r="D37" s="64"/>
      <c r="E37" s="51"/>
      <c r="F37" s="42"/>
    </row>
    <row r="38" spans="1:6" ht="30">
      <c r="A38" s="63" t="s">
        <v>253</v>
      </c>
      <c r="B38" s="64"/>
      <c r="C38" s="52"/>
      <c r="D38" s="64"/>
      <c r="E38" s="51"/>
      <c r="F38" s="42"/>
    </row>
    <row r="39" spans="1:6">
      <c r="A39" s="63" t="s">
        <v>252</v>
      </c>
      <c r="B39" s="64">
        <v>-3653520</v>
      </c>
      <c r="C39" s="52"/>
      <c r="D39" s="64">
        <v>-136524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256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49079248</v>
      </c>
      <c r="C42" s="55"/>
      <c r="D42" s="54">
        <f>SUM(D9:D41)</f>
        <v>23480394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-7366862</v>
      </c>
      <c r="C44" s="52"/>
      <c r="D44" s="64">
        <v>-3742895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239</v>
      </c>
      <c r="B47" s="67">
        <f>SUM(B42:B46)</f>
        <v>41712386</v>
      </c>
      <c r="C47" s="58"/>
      <c r="D47" s="67">
        <f>SUM(D42:D46)</f>
        <v>19737499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240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241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242</v>
      </c>
      <c r="B57" s="76">
        <f>B47+B55</f>
        <v>41712386</v>
      </c>
      <c r="C57" s="77"/>
      <c r="D57" s="76">
        <f>D47+D55</f>
        <v>19737499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86">
        <f>B57-'[1]1-Pasqyra e Pozicioni Financiar'!$B$106</f>
        <v>0</v>
      </c>
      <c r="C63" s="85"/>
      <c r="D63" s="85">
        <f>D57-'[1]1-Pasqyra e Pozicioni Financiar'!$D$106</f>
        <v>0</v>
      </c>
      <c r="E63" s="84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Dell</cp:lastModifiedBy>
  <cp:lastPrinted>2016-10-03T09:59:38Z</cp:lastPrinted>
  <dcterms:created xsi:type="dcterms:W3CDTF">2012-01-19T09:31:29Z</dcterms:created>
  <dcterms:modified xsi:type="dcterms:W3CDTF">2023-07-20T13:14:18Z</dcterms:modified>
</cp:coreProperties>
</file>