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rkive PF 2013-2022\3Arkive PF B3Energy\PF 2021 Bistrica 3 Energy\QKB\"/>
    </mc:Choice>
  </mc:AlternateContent>
  <xr:revisionPtr revIDLastSave="0" documentId="13_ncr:1_{50E64B77-5EA7-4CDE-8D7A-70DBB2A6D2CB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8" l="1"/>
  <c r="D42" i="18" s="1"/>
  <c r="D47" i="18" s="1"/>
  <c r="D57" i="18" s="1"/>
  <c r="B10" i="18"/>
  <c r="D55" i="18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<sst xmlns="http://schemas.openxmlformats.org/spreadsheetml/2006/main" count="414" uniqueCount="272">
  <si>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</si>
  <si>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</si>
  <si>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</si>
  <si>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</si>
  <si>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</si>
  <si>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</si>
  <si>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</si>
  <si>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</si>
  <si>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</si>
  <si>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</si>
  <si>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</si>
  <si>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</si>
  <si>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</si>
  <si>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</si>
  <si>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</si>
  <si>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</si>
  <si>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</si>
  <si>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</si>
  <si>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</si>
  <si>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</si>
  <si>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</si>
  <si>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</si>
  <si>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</si>
  <si>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</si>
  <si>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</si>
  <si>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</si>
  <si>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</si>
  <si>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</si>
  <si>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</si>
  <si>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</si>
  <si>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</si>
  <si>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</si>
  <si>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</si>
  <si>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</si>
  <si>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</si>
  <si>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</si>
  <si>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</si>
  <si>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</si>
  <si>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</si>
  <si>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</si>
  <si>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</si>
  <si>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</si>
  <si>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</si>
  <si>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</si>
  <si>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</si>
  <si>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</si>
  <si>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</si>
  <si>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</si>
  <si>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</si>
  <si>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</si>
  <si>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</si>
  <si>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</si>
  <si>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</si>
  <si>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</si>
  <si>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</si>
  <si>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</si>
  <si>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</si>
  <si>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</si>
  <si>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</si>
  <si>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</si>
  <si>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</si>
  <si>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</si>
  <si>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</si>
  <si>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</si>
  <si>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</si>
  <si>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</si>
  <si>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</si>
  <si>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</si>
  <si>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</si>
  <si>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</si>
  <si>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</si>
  <si>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</si>
  <si>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</si>
  <si>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</si>
  <si>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</si>
  <si>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</si>
  <si>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</si>
  <si>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</si>
  <si>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</si>
  <si>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</si>
  <si>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</si>
  <si>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</si>
  <si>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</si>
  <si>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</si>
  <si>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</si>
  <si>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</si>
  <si>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</si>
  <si>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</si>
  <si>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</si>
  <si>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</si>
  <si>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</si>
  <si>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</si>
  <si>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</si>
  <si>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</si>
  <si>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</si>
  <si>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</si>
  <si>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</si>
  <si>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</si>
  <si>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</si>
  <si>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</si>
  <si>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</si>
  <si>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</si>
  <si>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</si>
  <si>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</si>
  <si>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</si>
  <si>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</si>
  <si>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</si>
  <si>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</si>
  <si>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</si>
  <si>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</si>
  <si>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</si>
  <si>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</si>
  <si>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</si>
  <si>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</si>
  <si>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</si>
  <si>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</si>
  <si>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</si>
  <si>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</si>
  <si>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</si>
  <si>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</si>
  <si>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</si>
  <si>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</si>
  <si>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</si>
  <si>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</si>
  <si>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</si>
  <si>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</si>
  <si>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</si>
  <si>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</si>
  <si>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</si>
  <si>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</si>
  <si>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</si>
  <si>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</si>
  <si>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</si>
  <si>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</si>
  <si>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</si>
  <si>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</si>
  <si>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</si>
  <si>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</si>
  <si>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</si>
  <si>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</si>
  <si>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</si>
  <si>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</si>
  <si>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</si>
  <si>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</si>
  <si>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</si>
  <si>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</si>
  <si>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</si>
  <si>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</si>
  <si>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</si>
  <si>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</si>
  <si>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</si>
  <si>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</si>
  <si>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</si>
  <si>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</si>
  <si>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</si>
  <si>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</si>
  <si>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</si>
  <si>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</si>
  <si>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</si>
  <si>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</si>
  <si>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</si>
  <si>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</si>
  <si>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</si>
  <si>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</si>
  <si>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</si>
  <si>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</si>
  <si>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</si>
  <si>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</si>
  <si>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</si>
  <si>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</si>
  <si>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</si>
  <si>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</si>
  <si>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</si>
  <si>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</si>
  <si>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</si>
  <si>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</si>
  <si>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</si>
  <si>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</si>
  <si>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</si>
  <si>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</si>
  <si>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</si>
  <si>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</si>
  <si>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</si>
  <si>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</si>
  <si>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</si>
  <si>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</si>
  <si>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</si>
  <si>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</si>
  <si>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</si>
  <si>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</si>
  <si>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</si>
  <si>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</si>
  <si>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</si>
  <si>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</si>
  <si>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</si>
  <si>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</si>
  <si>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</si>
  <si>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</si>
  <si>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</si>
  <si>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</si>
  <si>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</si>
  <si>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</si>
  <si>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</si>
  <si>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</si>
  <si>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</si>
  <si>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</si>
  <si>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</si>
  <si>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</si>
  <si>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</si>
  <si>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</si>
  <si>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</si>
  <si>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</si>
  <si>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</si>
  <si>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Lenda e pare dhe materiale te konsumueshme</t>
  </si>
  <si>
    <t>Tatimi mbi fitimin e periudhes</t>
  </si>
  <si>
    <t>Tatim fitimi i shtyre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</si>
  <si>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</si>
  <si>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</si>
  <si>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</si>
  <si>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</si>
  <si>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Pjesa e tatim fitimit te pjesemarrjeve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</si>
  <si>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</si>
  <si>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</si>
  <si>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</si>
  <si>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</si>
  <si>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</si>
  <si>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</si>
  <si>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</si>
  <si>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</si>
  <si>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</si>
  <si>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</si>
  <si>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</si>
  <si>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</si>
  <si>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</si>
  <si>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</si>
  <si>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</si>
  <si>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</si>
  <si>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</si>
  <si>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</si>
  <si>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</si>
  <si>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</si>
  <si>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</si>
  <si>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 interesi dhe shpenzime te ngjashme ( Kuota interesi kredise me afatgjate )</t>
  </si>
  <si>
    <t>Te ardhurat nga aktiviteti kryesor      ( Prodhim levrimi  energjise elektrike H/C )</t>
  </si>
  <si>
    <t xml:space="preserve"> Totali i te ardhurave gjitheperfshirese per :</t>
  </si>
  <si>
    <t xml:space="preserve"> Pronaret e njesise ekonomike meme</t>
  </si>
  <si>
    <t xml:space="preserve"> Interesat jo-kontrollues</t>
  </si>
  <si>
    <t xml:space="preserve"> Totali i te ardhurave gjitheperfshirese per periudhen/vitin (A+B)</t>
  </si>
  <si>
    <t xml:space="preserve"> Totali i te ardhurave te tjera gjitheperfshirese per periudhen/vitin (B)</t>
  </si>
  <si>
    <t xml:space="preserve"> Te ardhura te tjera gjitheperfshirese per periudhen/vitin:</t>
  </si>
  <si>
    <t xml:space="preserve"> Pjesa e fitimit/(humbjes) financiare nga pjesmarrjet</t>
  </si>
  <si>
    <r>
      <t xml:space="preserve"> Te tjera te ardhura ( shpenzime ) neto </t>
    </r>
    <r>
      <rPr>
        <b/>
        <i/>
        <sz val="11"/>
        <color indexed="8"/>
        <rFont val="Times New Roman"/>
        <family val="1"/>
        <charset val="238"/>
      </rPr>
      <t xml:space="preserve"> financiare </t>
    </r>
  </si>
  <si>
    <t xml:space="preserve"> Fitimi/(humbja) para tatimit</t>
  </si>
  <si>
    <t xml:space="preserve"> Tatimi mbi fitimin</t>
  </si>
  <si>
    <t xml:space="preserve"> Fitimi/(Humbja) e periudhes/vitit  (A)</t>
  </si>
  <si>
    <t xml:space="preserve"> Te ardhurat nga aktiviteti i shfrytezimit</t>
  </si>
  <si>
    <t xml:space="preserve"> Pasqyrat financiare te vitit 2021</t>
  </si>
  <si>
    <t xml:space="preserve"> BISTRICA 3 ENERGY  Shpk</t>
  </si>
  <si>
    <t xml:space="preserve"> NIPT-i : K82118005R</t>
  </si>
  <si>
    <t xml:space="preserve"> Lek/Mije Lek/Miljon Lek</t>
  </si>
  <si>
    <r>
      <t xml:space="preserve"> 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</si>
  <si>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 xml:space="preserve"> Te ardhura nga puna e kryer nga njesia ekonomike per qellimet e veta dhe e kapitalizuar</t>
  </si>
  <si>
    <t xml:space="preserve"> Te ardhura te tjera te shfrytezimit</t>
  </si>
  <si>
    <t xml:space="preserve"> Lenda e pare dhe materiale te konsumueshme</t>
  </si>
  <si>
    <t xml:space="preserve"> Shpenzime te personelit</t>
  </si>
  <si>
    <t xml:space="preserve"> Zhvleresimi i aktiveve afatgjata materiale</t>
  </si>
  <si>
    <t xml:space="preserve"> Shpenzime konsumi dhe amortizimi</t>
  </si>
  <si>
    <t xml:space="preserve"> Shpenzime te tjera shfrytezimi</t>
  </si>
  <si>
    <t xml:space="preserve"> Te ardhura te tjera</t>
  </si>
  <si>
    <t xml:space="preserve"> Zhvleresim i aktiveve financiare dhe investimeve financiare te mbajtura si aktive afatshkurtra</t>
  </si>
  <si>
    <t xml:space="preserve"> Shpenzime financiare</t>
  </si>
  <si>
    <t xml:space="preserve"> Te ardhura nga ndryshimi ne inventarin e mallrave dhe prodhimit ne proces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</si>
</sst>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0.5"/>
      <name val="Times New Roman"/>
      <family val="1"/>
    </font>
    <font>
      <b/>
      <sz val="11"/>
      <color rgb="FF7030A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auto="1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81" fillId="34" borderId="0" xfId="0" applyFont="1" applyFill="1"/>
    <xf numFmtId="0" fontId="185" fillId="0" borderId="0" xfId="0" applyFont="1"/>
    <xf numFmtId="37" fontId="188" fillId="0" borderId="0" xfId="0" applyNumberFormat="1" applyFont="1" applyAlignment="1">
      <alignment horizontal="right"/>
    </xf>
    <xf numFmtId="37" fontId="187" fillId="0" borderId="0" xfId="215" applyNumberFormat="1" applyFont="1" applyFill="1" applyBorder="1" applyAlignment="1" applyProtection="1">
      <alignment horizontal="right" wrapText="1"/>
    </xf>
    <xf numFmtId="37" fontId="188" fillId="0" borderId="15" xfId="0" applyNumberFormat="1" applyFont="1" applyBorder="1" applyAlignment="1">
      <alignment horizontal="right"/>
    </xf>
    <xf numFmtId="37" fontId="188" fillId="0" borderId="0" xfId="6592" applyNumberFormat="1" applyFont="1" applyAlignment="1">
      <alignment horizontal="right"/>
    </xf>
    <xf numFmtId="0" fontId="177" fillId="0" borderId="25" xfId="0" applyFont="1" applyBorder="1" applyAlignment="1">
      <alignment wrapText="1"/>
    </xf>
    <xf numFmtId="0" fontId="177" fillId="61" borderId="0" xfId="0" applyFont="1" applyFill="1" applyAlignment="1">
      <alignment wrapText="1"/>
    </xf>
    <xf numFmtId="0" fontId="181" fillId="61" borderId="0" xfId="0" applyFont="1" applyFill="1" applyAlignment="1">
      <alignment horizontal="left" wrapText="1" indent="2"/>
    </xf>
    <xf numFmtId="37" fontId="187" fillId="61" borderId="0" xfId="215" applyNumberFormat="1" applyFont="1" applyFill="1" applyBorder="1" applyAlignment="1" applyProtection="1">
      <alignment horizontal="right" wrapText="1"/>
    </xf>
    <xf numFmtId="37" fontId="189" fillId="61" borderId="0" xfId="215" applyNumberFormat="1" applyFont="1" applyFill="1" applyBorder="1" applyAlignment="1" applyProtection="1">
      <alignment horizontal="right" wrapText="1"/>
    </xf>
    <xf numFmtId="37" fontId="189" fillId="0" borderId="15" xfId="6592" applyNumberFormat="1" applyFont="1" applyBorder="1" applyAlignment="1">
      <alignment horizontal="right"/>
    </xf>
    <xf numFmtId="41" fontId="175" fillId="61" borderId="0" xfId="216" applyNumberFormat="1" applyFont="1" applyFill="1" applyBorder="1" applyAlignment="1">
      <alignment horizontal="center"/>
    </xf>
    <xf numFmtId="41" fontId="190" fillId="62" borderId="0" xfId="216" applyNumberFormat="1" applyFont="1" applyFill="1" applyBorder="1" applyAlignment="1">
      <alignment horizontal="center"/>
    </xf>
    <xf numFmtId="41" fontId="189" fillId="61" borderId="0" xfId="216" applyNumberFormat="1" applyFont="1" applyFill="1" applyBorder="1" applyAlignment="1">
      <alignment horizontal="center"/>
    </xf>
    <xf numFmtId="41" fontId="189" fillId="61" borderId="0" xfId="216" applyNumberFormat="1" applyFont="1" applyFill="1" applyBorder="1" applyAlignment="1">
      <alignment horizontal="right"/>
    </xf>
    <xf numFmtId="0" fontId="189" fillId="61" borderId="0" xfId="216" applyNumberFormat="1" applyFont="1" applyFill="1" applyBorder="1" applyAlignment="1">
      <alignment horizontal="right"/>
    </xf>
    <xf numFmtId="41" fontId="175" fillId="62" borderId="0" xfId="216" applyNumberFormat="1" applyFont="1" applyFill="1" applyBorder="1" applyAlignment="1">
      <alignment horizontal="center"/>
    </xf>
    <xf numFmtId="0" fontId="191" fillId="61" borderId="0" xfId="216" applyNumberFormat="1" applyFont="1" applyFill="1" applyBorder="1"/>
    <xf numFmtId="0" fontId="175" fillId="0" borderId="0" xfId="0" applyFont="1" applyAlignment="1">
      <alignment horizontal="center"/>
    </xf>
    <xf numFmtId="41" fontId="189" fillId="61" borderId="0" xfId="216" applyNumberFormat="1" applyFont="1" applyFill="1" applyBorder="1"/>
    <xf numFmtId="37" fontId="188" fillId="0" borderId="15" xfId="6592" applyNumberFormat="1" applyFont="1" applyBorder="1" applyAlignment="1">
      <alignment horizontal="right"/>
    </xf>
    <xf numFmtId="37" fontId="189" fillId="0" borderId="15" xfId="0" applyNumberFormat="1" applyFont="1" applyBorder="1" applyAlignment="1">
      <alignment horizontal="right"/>
    </xf>
    <xf numFmtId="37" fontId="188" fillId="0" borderId="25" xfId="0" applyNumberFormat="1" applyFont="1" applyBorder="1" applyAlignment="1">
      <alignment horizontal="right"/>
    </xf>
    <xf numFmtId="37" fontId="175" fillId="0" borderId="15" xfId="6592" applyNumberFormat="1" applyFont="1" applyBorder="1" applyAlignment="1">
      <alignment horizontal="right" vertical="center"/>
    </xf>
    <xf numFmtId="0" fontId="177" fillId="0" borderId="26" xfId="0" applyFont="1" applyBorder="1" applyAlignment="1">
      <alignment wrapText="1"/>
    </xf>
    <xf numFmtId="0" fontId="177" fillId="0" borderId="26" xfId="6592" applyFont="1" applyBorder="1" applyAlignment="1">
      <alignment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10" sqref="B1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256</v>
      </c>
    </row>
    <row r="2" spans="1:6">
      <c r="A2" s="46" t="s">
        <v>257</v>
      </c>
    </row>
    <row r="3" spans="1:6">
      <c r="A3" s="46" t="s">
        <v>258</v>
      </c>
    </row>
    <row r="4" spans="1:6">
      <c r="A4" s="46" t="s">
        <v>259</v>
      </c>
    </row>
    <row r="5" spans="1:6">
      <c r="A5" s="45" t="s">
        <v>260</v>
      </c>
      <c r="B5" s="40"/>
      <c r="C5" s="40"/>
      <c r="D5" s="40"/>
      <c r="E5" s="40"/>
      <c r="F5" s="40"/>
    </row>
    <row r="6" spans="1:6">
      <c r="A6" s="42"/>
      <c r="B6" s="41" t="s">
        <v>209</v>
      </c>
      <c r="C6" s="41"/>
      <c r="D6" s="41" t="s">
        <v>209</v>
      </c>
      <c r="E6" s="41"/>
      <c r="F6" s="40"/>
    </row>
    <row r="7" spans="1:6">
      <c r="A7" s="42"/>
      <c r="B7" s="41" t="s">
        <v>210</v>
      </c>
      <c r="C7" s="41"/>
      <c r="D7" s="41" t="s">
        <v>211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255</v>
      </c>
      <c r="B9" s="47"/>
      <c r="C9" s="48"/>
      <c r="D9" s="47"/>
      <c r="E9" s="47"/>
      <c r="F9" s="56" t="s">
        <v>241</v>
      </c>
    </row>
    <row r="10" spans="1:6">
      <c r="A10" s="50" t="s">
        <v>243</v>
      </c>
      <c r="B10" s="67">
        <f>59560613+7928545</f>
        <v>67489158</v>
      </c>
      <c r="C10" s="72"/>
      <c r="D10" s="67">
        <f>64868460-8282320</f>
        <v>56586140</v>
      </c>
      <c r="E10" s="47"/>
      <c r="F10" s="55" t="s">
        <v>238</v>
      </c>
    </row>
    <row r="11" spans="1:6">
      <c r="A11" s="50" t="s">
        <v>235</v>
      </c>
      <c r="B11" s="73">
        <v>0</v>
      </c>
      <c r="C11" s="74"/>
      <c r="D11" s="73">
        <v>0</v>
      </c>
      <c r="E11" s="47"/>
      <c r="F11" s="55" t="s">
        <v>239</v>
      </c>
    </row>
    <row r="12" spans="1:6">
      <c r="A12" s="50" t="s">
        <v>236</v>
      </c>
      <c r="B12" s="73">
        <v>0</v>
      </c>
      <c r="C12" s="74"/>
      <c r="D12" s="73">
        <v>0</v>
      </c>
      <c r="E12" s="47"/>
      <c r="F12" s="55" t="s">
        <v>239</v>
      </c>
    </row>
    <row r="13" spans="1:6">
      <c r="A13" s="50" t="s">
        <v>237</v>
      </c>
      <c r="B13" s="73">
        <v>0</v>
      </c>
      <c r="C13" s="74"/>
      <c r="D13" s="73">
        <v>0</v>
      </c>
      <c r="E13" s="47"/>
      <c r="F13" s="55" t="s">
        <v>239</v>
      </c>
    </row>
    <row r="14" spans="1:6">
      <c r="A14" s="50" t="s">
        <v>234</v>
      </c>
      <c r="B14" s="73">
        <v>0</v>
      </c>
      <c r="C14" s="74"/>
      <c r="D14" s="73">
        <v>0</v>
      </c>
      <c r="E14" s="47"/>
      <c r="F14" s="55" t="s">
        <v>240</v>
      </c>
    </row>
    <row r="15" spans="1:6">
      <c r="A15" s="43" t="s">
        <v>271</v>
      </c>
      <c r="B15" s="73">
        <v>0</v>
      </c>
      <c r="C15" s="72"/>
      <c r="D15" s="73">
        <v>0</v>
      </c>
      <c r="E15" s="47"/>
      <c r="F15" s="40"/>
    </row>
    <row r="16" spans="1:6">
      <c r="A16" s="43" t="s">
        <v>261</v>
      </c>
      <c r="B16" s="73">
        <v>0</v>
      </c>
      <c r="C16" s="74"/>
      <c r="D16" s="73">
        <v>0</v>
      </c>
      <c r="E16" s="47"/>
      <c r="F16" s="40"/>
    </row>
    <row r="17" spans="1:6">
      <c r="A17" s="43" t="s">
        <v>262</v>
      </c>
      <c r="B17" s="73">
        <v>0</v>
      </c>
      <c r="C17" s="74"/>
      <c r="D17" s="73">
        <v>0</v>
      </c>
      <c r="E17" s="47"/>
      <c r="F17" s="40"/>
    </row>
    <row r="18" spans="1:6">
      <c r="A18" s="43" t="s">
        <v>263</v>
      </c>
      <c r="B18" s="58"/>
      <c r="C18" s="57"/>
      <c r="D18" s="58"/>
      <c r="E18" s="47"/>
      <c r="F18" s="40"/>
    </row>
    <row r="19" spans="1:6">
      <c r="A19" s="50" t="s">
        <v>213</v>
      </c>
      <c r="B19" s="69">
        <v>-3346332</v>
      </c>
      <c r="C19" s="57"/>
      <c r="D19" s="69">
        <v>-1543514</v>
      </c>
      <c r="E19" s="47"/>
      <c r="F19" s="40"/>
    </row>
    <row r="20" spans="1:6">
      <c r="A20" s="50" t="s">
        <v>221</v>
      </c>
      <c r="B20" s="69">
        <v>-1388778</v>
      </c>
      <c r="C20" s="57"/>
      <c r="D20" s="69">
        <v>-1451713</v>
      </c>
      <c r="E20" s="47"/>
      <c r="F20" s="40"/>
    </row>
    <row r="21" spans="1:6">
      <c r="A21" s="43" t="s">
        <v>264</v>
      </c>
      <c r="B21" s="58"/>
      <c r="C21" s="57"/>
      <c r="D21" s="58"/>
      <c r="E21" s="47"/>
      <c r="F21" s="40"/>
    </row>
    <row r="22" spans="1:6">
      <c r="A22" s="50" t="s">
        <v>222</v>
      </c>
      <c r="B22" s="70">
        <v>-10544100</v>
      </c>
      <c r="C22" s="57"/>
      <c r="D22" s="70">
        <v>-10131535</v>
      </c>
      <c r="E22" s="47"/>
      <c r="F22" s="40"/>
    </row>
    <row r="23" spans="1:6">
      <c r="A23" s="50" t="s">
        <v>223</v>
      </c>
      <c r="B23" s="70">
        <v>-1728429</v>
      </c>
      <c r="C23" s="57"/>
      <c r="D23" s="70">
        <v>-1594439</v>
      </c>
      <c r="E23" s="47"/>
      <c r="F23" s="40"/>
    </row>
    <row r="24" spans="1:6">
      <c r="A24" s="50" t="s">
        <v>225</v>
      </c>
      <c r="B24" s="70">
        <v>0</v>
      </c>
      <c r="C24" s="68"/>
      <c r="D24" s="71">
        <v>0</v>
      </c>
      <c r="E24" s="47"/>
      <c r="F24" s="40"/>
    </row>
    <row r="25" spans="1:6">
      <c r="A25" s="43" t="s">
        <v>265</v>
      </c>
      <c r="B25" s="67">
        <v>0</v>
      </c>
      <c r="C25" s="68"/>
      <c r="D25" s="71">
        <v>0</v>
      </c>
      <c r="E25" s="47"/>
      <c r="F25" s="40"/>
    </row>
    <row r="26" spans="1:6">
      <c r="A26" s="43" t="s">
        <v>266</v>
      </c>
      <c r="B26" s="70">
        <v>-21267144</v>
      </c>
      <c r="C26" s="57"/>
      <c r="D26" s="70">
        <v>-18523308</v>
      </c>
      <c r="E26" s="47"/>
      <c r="F26" s="40"/>
    </row>
    <row r="27" spans="1:6">
      <c r="A27" s="43" t="s">
        <v>267</v>
      </c>
      <c r="B27" s="70">
        <v>-3680737</v>
      </c>
      <c r="C27" s="57"/>
      <c r="D27" s="70">
        <v>-2693051</v>
      </c>
      <c r="E27" s="47"/>
      <c r="F27" s="40"/>
    </row>
    <row r="28" spans="1:6">
      <c r="A28" s="43" t="s">
        <v>268</v>
      </c>
      <c r="B28" s="58"/>
      <c r="C28" s="57"/>
      <c r="D28" s="58"/>
      <c r="E28" s="47"/>
      <c r="F28" s="40"/>
    </row>
    <row r="29" spans="1:6" ht="15" customHeight="1">
      <c r="A29" s="50" t="s">
        <v>226</v>
      </c>
      <c r="B29" s="73">
        <v>0</v>
      </c>
      <c r="C29" s="74"/>
      <c r="D29" s="73">
        <v>0</v>
      </c>
      <c r="E29" s="47"/>
      <c r="F29" s="40"/>
    </row>
    <row r="30" spans="1:6" ht="15" customHeight="1">
      <c r="A30" s="50" t="s">
        <v>224</v>
      </c>
      <c r="B30" s="73">
        <v>0</v>
      </c>
      <c r="C30" s="74"/>
      <c r="D30" s="73">
        <v>0</v>
      </c>
      <c r="E30" s="47"/>
      <c r="F30" s="40"/>
    </row>
    <row r="31" spans="1:6" ht="15" customHeight="1">
      <c r="A31" s="50" t="s">
        <v>232</v>
      </c>
      <c r="B31" s="73">
        <v>0</v>
      </c>
      <c r="C31" s="74"/>
      <c r="D31" s="73">
        <v>0</v>
      </c>
      <c r="E31" s="47"/>
      <c r="F31" s="40"/>
    </row>
    <row r="32" spans="1:6" ht="15" customHeight="1">
      <c r="A32" s="50" t="s">
        <v>227</v>
      </c>
      <c r="B32" s="73">
        <v>0</v>
      </c>
      <c r="C32" s="74"/>
      <c r="D32" s="73">
        <v>0</v>
      </c>
      <c r="E32" s="47"/>
      <c r="F32" s="40"/>
    </row>
    <row r="33" spans="1:6" ht="15" customHeight="1">
      <c r="A33" s="50" t="s">
        <v>231</v>
      </c>
      <c r="B33" s="73">
        <v>0</v>
      </c>
      <c r="C33" s="74"/>
      <c r="D33" s="73">
        <v>0</v>
      </c>
      <c r="E33" s="47"/>
      <c r="F33" s="40"/>
    </row>
    <row r="34" spans="1:6" ht="15" customHeight="1">
      <c r="A34" s="50" t="s">
        <v>228</v>
      </c>
      <c r="B34" s="73">
        <v>0</v>
      </c>
      <c r="C34" s="74"/>
      <c r="D34" s="73">
        <v>0</v>
      </c>
      <c r="E34" s="47"/>
      <c r="F34" s="40"/>
    </row>
    <row r="35" spans="1:6">
      <c r="A35" s="43" t="s">
        <v>269</v>
      </c>
      <c r="B35" s="73">
        <v>0</v>
      </c>
      <c r="C35" s="74"/>
      <c r="D35" s="73">
        <v>0</v>
      </c>
      <c r="E35" s="47"/>
      <c r="F35" s="40"/>
    </row>
    <row r="36" spans="1:6">
      <c r="A36" s="43" t="s">
        <v>270</v>
      </c>
      <c r="B36" s="58"/>
      <c r="C36" s="57"/>
      <c r="D36" s="58"/>
      <c r="E36" s="47"/>
      <c r="F36" s="40"/>
    </row>
    <row r="37" spans="1:6">
      <c r="A37" s="50" t="s">
        <v>242</v>
      </c>
      <c r="B37" s="70">
        <v>-25193864</v>
      </c>
      <c r="C37" s="72"/>
      <c r="D37" s="70">
        <v>-22973969</v>
      </c>
      <c r="E37" s="47"/>
      <c r="F37" s="40"/>
    </row>
    <row r="38" spans="1:6">
      <c r="A38" s="50" t="s">
        <v>230</v>
      </c>
      <c r="B38" s="71">
        <v>0</v>
      </c>
      <c r="C38" s="72"/>
      <c r="D38" s="71">
        <v>0</v>
      </c>
      <c r="E38" s="47"/>
      <c r="F38" s="40"/>
    </row>
    <row r="39" spans="1:6">
      <c r="A39" s="50" t="s">
        <v>229</v>
      </c>
      <c r="B39" s="70">
        <v>-297465</v>
      </c>
      <c r="C39" s="72"/>
      <c r="D39" s="70">
        <v>-973123</v>
      </c>
      <c r="E39" s="47"/>
      <c r="F39" s="40"/>
    </row>
    <row r="40" spans="1:6">
      <c r="A40" s="43" t="s">
        <v>250</v>
      </c>
      <c r="B40" s="71">
        <v>0</v>
      </c>
      <c r="C40" s="72"/>
      <c r="D40" s="71">
        <v>0</v>
      </c>
      <c r="E40" s="47"/>
      <c r="F40" s="40"/>
    </row>
    <row r="41" spans="1:6">
      <c r="A41" s="62" t="s">
        <v>251</v>
      </c>
      <c r="B41" s="75">
        <v>0</v>
      </c>
      <c r="C41" s="72"/>
      <c r="D41" s="73">
        <v>0</v>
      </c>
      <c r="E41" s="47"/>
      <c r="F41" s="40"/>
    </row>
    <row r="42" spans="1:6" ht="15.75" thickBot="1">
      <c r="A42" s="43" t="s">
        <v>252</v>
      </c>
      <c r="B42" s="59">
        <f>SUM(B9:B41)</f>
        <v>42309</v>
      </c>
      <c r="C42" s="72"/>
      <c r="D42" s="77">
        <f>SUM(D9:D41)</f>
        <v>-3298512</v>
      </c>
      <c r="E42" s="49"/>
      <c r="F42" s="40"/>
    </row>
    <row r="43" spans="1:6" ht="15.75" thickTop="1">
      <c r="A43" s="43" t="s">
        <v>253</v>
      </c>
      <c r="B43" s="57"/>
      <c r="C43" s="72"/>
      <c r="D43" s="57"/>
      <c r="E43" s="49"/>
      <c r="F43" s="40"/>
    </row>
    <row r="44" spans="1:6">
      <c r="A44" s="50" t="s">
        <v>214</v>
      </c>
      <c r="B44" s="65">
        <v>-13706</v>
      </c>
      <c r="C44" s="57"/>
      <c r="D44" s="65">
        <v>0</v>
      </c>
      <c r="E44" s="47"/>
      <c r="F44" s="40"/>
    </row>
    <row r="45" spans="1:6">
      <c r="A45" s="50" t="s">
        <v>215</v>
      </c>
      <c r="B45" s="65">
        <v>0</v>
      </c>
      <c r="C45" s="57"/>
      <c r="D45" s="65">
        <v>0</v>
      </c>
      <c r="E45" s="47"/>
      <c r="F45" s="40"/>
    </row>
    <row r="46" spans="1:6">
      <c r="A46" s="50" t="s">
        <v>220</v>
      </c>
      <c r="B46" s="65">
        <v>0</v>
      </c>
      <c r="C46" s="57"/>
      <c r="D46" s="65">
        <v>0</v>
      </c>
      <c r="E46" s="47"/>
      <c r="F46" s="40"/>
    </row>
    <row r="47" spans="1:6" ht="15.75" thickBot="1">
      <c r="A47" s="80" t="s">
        <v>254</v>
      </c>
      <c r="B47" s="59">
        <f>SUM(B42:B46)</f>
        <v>28603</v>
      </c>
      <c r="C47" s="57"/>
      <c r="D47" s="77">
        <f>SUM(D42:D46)</f>
        <v>-3298512</v>
      </c>
      <c r="E47" s="49"/>
      <c r="F47" s="40"/>
    </row>
    <row r="48" spans="1:6" ht="16.5" thickTop="1" thickBot="1">
      <c r="A48" s="61"/>
      <c r="B48" s="78"/>
      <c r="C48" s="78"/>
      <c r="D48" s="78"/>
      <c r="E48" s="48"/>
      <c r="F48" s="40"/>
    </row>
    <row r="49" spans="1:6" ht="15.75" thickTop="1">
      <c r="A49" s="51" t="s">
        <v>249</v>
      </c>
      <c r="B49" s="58"/>
      <c r="C49" s="58"/>
      <c r="D49" s="58"/>
      <c r="E49" s="48"/>
      <c r="F49" s="40"/>
    </row>
    <row r="50" spans="1:6">
      <c r="A50" s="50" t="s">
        <v>216</v>
      </c>
      <c r="B50" s="64">
        <v>0</v>
      </c>
      <c r="C50" s="57"/>
      <c r="D50" s="64">
        <v>0</v>
      </c>
      <c r="E50" s="47"/>
      <c r="F50" s="40"/>
    </row>
    <row r="51" spans="1:6">
      <c r="A51" s="50" t="s">
        <v>217</v>
      </c>
      <c r="B51" s="64">
        <v>0</v>
      </c>
      <c r="C51" s="58"/>
      <c r="D51" s="64">
        <v>0</v>
      </c>
      <c r="E51" s="47"/>
      <c r="F51" s="40"/>
    </row>
    <row r="52" spans="1:6">
      <c r="A52" s="50" t="s">
        <v>218</v>
      </c>
      <c r="B52" s="64">
        <v>0</v>
      </c>
      <c r="C52" s="58"/>
      <c r="D52" s="64">
        <v>0</v>
      </c>
      <c r="E52" s="42"/>
      <c r="F52" s="40"/>
    </row>
    <row r="53" spans="1:6" ht="15" customHeight="1">
      <c r="A53" s="50" t="s">
        <v>219</v>
      </c>
      <c r="B53" s="64">
        <v>0</v>
      </c>
      <c r="C53" s="58"/>
      <c r="D53" s="64">
        <v>0</v>
      </c>
      <c r="E53" s="35"/>
      <c r="F53" s="35"/>
    </row>
    <row r="54" spans="1:6">
      <c r="A54" s="63" t="s">
        <v>212</v>
      </c>
      <c r="B54" s="64">
        <v>0</v>
      </c>
      <c r="C54" s="58"/>
      <c r="D54" s="64">
        <v>0</v>
      </c>
      <c r="E54" s="33"/>
      <c r="F54" s="35"/>
    </row>
    <row r="55" spans="1:6" ht="15.75" thickBot="1">
      <c r="A55" s="81" t="s">
        <v>248</v>
      </c>
      <c r="B55" s="79">
        <f>SUM(B50:B54)</f>
        <v>0</v>
      </c>
      <c r="C55" s="58"/>
      <c r="D55" s="79">
        <f>SUM(D50:D54)</f>
        <v>0</v>
      </c>
      <c r="E55" s="35"/>
      <c r="F55" s="35"/>
    </row>
    <row r="56" spans="1:6" ht="15.75" thickTop="1">
      <c r="A56" s="52"/>
      <c r="B56" s="60"/>
      <c r="C56" s="58"/>
      <c r="D56" s="60"/>
      <c r="E56" s="35"/>
      <c r="F56" s="35"/>
    </row>
    <row r="57" spans="1:6" ht="15.75" thickBot="1">
      <c r="A57" s="51" t="s">
        <v>247</v>
      </c>
      <c r="B57" s="76">
        <f>B47+B55</f>
        <v>28603</v>
      </c>
      <c r="C57" s="58"/>
      <c r="D57" s="66">
        <f>D47+D55</f>
        <v>-3298512</v>
      </c>
      <c r="E57" s="35"/>
      <c r="F57" s="35"/>
    </row>
    <row r="58" spans="1:6" ht="15.75" thickTop="1">
      <c r="A58" s="52"/>
      <c r="B58" s="60"/>
      <c r="C58" s="58"/>
      <c r="D58" s="60"/>
      <c r="E58" s="35"/>
      <c r="F58" s="35"/>
    </row>
    <row r="59" spans="1:6">
      <c r="A59" s="53" t="s">
        <v>244</v>
      </c>
      <c r="B59" s="60"/>
      <c r="C59" s="60"/>
      <c r="D59" s="60"/>
      <c r="E59" s="37"/>
      <c r="F59" s="37"/>
    </row>
    <row r="60" spans="1:6">
      <c r="A60" s="52" t="s">
        <v>245</v>
      </c>
      <c r="B60" s="64">
        <v>0</v>
      </c>
      <c r="C60" s="58"/>
      <c r="D60" s="64">
        <v>0</v>
      </c>
      <c r="E60" s="37"/>
      <c r="F60" s="37"/>
    </row>
    <row r="61" spans="1:6">
      <c r="A61" s="52" t="s">
        <v>246</v>
      </c>
      <c r="B61" s="64">
        <v>0</v>
      </c>
      <c r="C61" s="58"/>
      <c r="D61" s="64">
        <v>0</v>
      </c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233</v>
      </c>
      <c r="B64" s="37"/>
      <c r="C64" s="37"/>
      <c r="D64" s="37"/>
      <c r="E64" s="37"/>
      <c r="F64" s="37"/>
    </row>
    <row r="65" spans="1:6">
      <c r="A65" s="54"/>
      <c r="B65" s="34"/>
      <c r="C65" s="34"/>
      <c r="D65" s="34"/>
      <c r="E65" s="34"/>
      <c r="F65" s="34"/>
    </row>
  </sheetData>
  <pageMargins left="0.70866141732283505" right="0.70866141732283505" top="0.74803149606299202" bottom="0.74803149606299202" header="0.31496062992126" footer="0.31496062992126"/>
  <pageSetup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105</v>
      </c>
      <c r="C1" s="19" t="s">
        <v>189</v>
      </c>
      <c r="E1" s="9" t="s">
        <v>190</v>
      </c>
      <c r="G1" s="10" t="s">
        <v>106</v>
      </c>
    </row>
    <row r="2" spans="1:10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28</v>
      </c>
      <c r="B4" s="19" t="s">
        <v>29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194</v>
      </c>
    </row>
    <row r="5" spans="1:10">
      <c r="A5" s="19" t="s">
        <v>107</v>
      </c>
      <c r="B5" s="19" t="s">
        <v>108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195</v>
      </c>
    </row>
    <row r="6" spans="1:10">
      <c r="A6" s="19" t="s">
        <v>30</v>
      </c>
      <c r="B6" s="19" t="s">
        <v>31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196</v>
      </c>
    </row>
    <row r="7" spans="1:10">
      <c r="A7" s="19" t="s">
        <v>32</v>
      </c>
      <c r="B7" s="19" t="s">
        <v>33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197</v>
      </c>
    </row>
    <row r="8" spans="1:10">
      <c r="A8" s="19" t="s">
        <v>34</v>
      </c>
      <c r="B8" s="19" t="s">
        <v>35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197</v>
      </c>
    </row>
    <row r="9" spans="1:10">
      <c r="A9" s="19" t="s">
        <v>36</v>
      </c>
      <c r="B9" s="19" t="s">
        <v>37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198</v>
      </c>
    </row>
    <row r="10" spans="1:10">
      <c r="A10" s="19" t="s">
        <v>38</v>
      </c>
      <c r="B10" s="19" t="s">
        <v>39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196</v>
      </c>
    </row>
    <row r="11" spans="1:10">
      <c r="A11" s="19" t="s">
        <v>40</v>
      </c>
      <c r="B11" s="19" t="s">
        <v>41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198</v>
      </c>
    </row>
    <row r="12" spans="1:10">
      <c r="A12" s="19" t="s">
        <v>42</v>
      </c>
      <c r="B12" s="19" t="s">
        <v>43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198</v>
      </c>
    </row>
    <row r="13" spans="1:10">
      <c r="A13" s="19" t="s">
        <v>103</v>
      </c>
      <c r="B13" s="19" t="s">
        <v>104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196</v>
      </c>
    </row>
    <row r="14" spans="1:10">
      <c r="A14" s="19" t="s">
        <v>44</v>
      </c>
      <c r="B14" s="19" t="s">
        <v>45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198</v>
      </c>
    </row>
    <row r="15" spans="1:10">
      <c r="A15" s="19" t="s">
        <v>46</v>
      </c>
      <c r="B15" s="19" t="s">
        <v>47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199</v>
      </c>
    </row>
    <row r="16" spans="1:10">
      <c r="A16" s="19" t="s">
        <v>48</v>
      </c>
      <c r="B16" s="19" t="s">
        <v>49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198</v>
      </c>
    </row>
    <row r="17" spans="1:10">
      <c r="A17" s="19" t="s">
        <v>50</v>
      </c>
      <c r="B17" s="19" t="s">
        <v>51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198</v>
      </c>
    </row>
    <row r="18" spans="1:10">
      <c r="A18" s="19" t="s">
        <v>52</v>
      </c>
      <c r="B18" s="19" t="s">
        <v>53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199</v>
      </c>
    </row>
    <row r="19" spans="1:10">
      <c r="A19" s="19" t="s">
        <v>54</v>
      </c>
      <c r="B19" s="19" t="s">
        <v>55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196</v>
      </c>
    </row>
    <row r="20" spans="1:10">
      <c r="A20" s="19" t="s">
        <v>56</v>
      </c>
      <c r="B20" s="19" t="s">
        <v>57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196</v>
      </c>
    </row>
    <row r="21" spans="1:10">
      <c r="A21" s="19" t="s">
        <v>58</v>
      </c>
      <c r="B21" s="19" t="s">
        <v>59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200</v>
      </c>
    </row>
    <row r="22" spans="1:10">
      <c r="A22" s="19" t="s">
        <v>60</v>
      </c>
      <c r="B22" s="19" t="s">
        <v>61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199</v>
      </c>
    </row>
    <row r="23" spans="1:10">
      <c r="A23" s="19" t="s">
        <v>109</v>
      </c>
      <c r="B23" s="19" t="s">
        <v>110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198</v>
      </c>
    </row>
    <row r="24" spans="1:10">
      <c r="A24" s="19" t="s">
        <v>62</v>
      </c>
      <c r="B24" s="19" t="s">
        <v>63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64</v>
      </c>
      <c r="B25" s="19" t="s">
        <v>65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198</v>
      </c>
    </row>
    <row r="26" spans="1:10">
      <c r="A26" s="19" t="s">
        <v>66</v>
      </c>
      <c r="B26" s="19" t="s">
        <v>67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199</v>
      </c>
    </row>
    <row r="27" spans="1:10">
      <c r="A27" s="19" t="s">
        <v>68</v>
      </c>
      <c r="B27" s="19" t="s">
        <v>69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111</v>
      </c>
      <c r="B28" s="19" t="s">
        <v>112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196</v>
      </c>
    </row>
    <row r="29" spans="1:10">
      <c r="A29" s="19" t="s">
        <v>113</v>
      </c>
      <c r="B29" s="19" t="s">
        <v>114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199</v>
      </c>
    </row>
    <row r="30" spans="1:10">
      <c r="A30" s="19" t="s">
        <v>115</v>
      </c>
      <c r="B30" s="19" t="s">
        <v>116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196</v>
      </c>
    </row>
    <row r="31" spans="1:10">
      <c r="A31" s="19" t="s">
        <v>117</v>
      </c>
      <c r="B31" s="19" t="s">
        <v>118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196</v>
      </c>
    </row>
    <row r="32" spans="1:10">
      <c r="A32" s="19" t="s">
        <v>119</v>
      </c>
      <c r="B32" s="19" t="s">
        <v>120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196</v>
      </c>
    </row>
    <row r="33" spans="1:10">
      <c r="A33" s="19" t="s">
        <v>121</v>
      </c>
      <c r="B33" s="19" t="s">
        <v>122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196</v>
      </c>
    </row>
    <row r="34" spans="1:10">
      <c r="A34" s="19" t="s">
        <v>123</v>
      </c>
      <c r="B34" s="19" t="s">
        <v>124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198</v>
      </c>
    </row>
    <row r="35" spans="1:10">
      <c r="A35" s="21" t="s">
        <v>125</v>
      </c>
      <c r="B35" s="21" t="s">
        <v>126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196</v>
      </c>
    </row>
    <row r="36" spans="1:10">
      <c r="A36" s="19" t="s">
        <v>70</v>
      </c>
      <c r="B36" s="19" t="s">
        <v>71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72</v>
      </c>
      <c r="B37" s="19" t="s">
        <v>27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196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196</v>
      </c>
    </row>
    <row r="39" spans="1:10">
      <c r="A39" s="19" t="s">
        <v>73</v>
      </c>
      <c r="B39" s="19" t="s">
        <v>74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198</v>
      </c>
    </row>
    <row r="40" spans="1:10">
      <c r="A40" s="19" t="s">
        <v>127</v>
      </c>
      <c r="B40" s="19" t="s">
        <v>128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196</v>
      </c>
    </row>
    <row r="41" spans="1:10">
      <c r="A41" s="19" t="s">
        <v>75</v>
      </c>
      <c r="B41" s="19" t="s">
        <v>76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129</v>
      </c>
      <c r="B42" s="19" t="s">
        <v>130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198</v>
      </c>
    </row>
    <row r="44" spans="1:10">
      <c r="A44" s="19" t="s">
        <v>77</v>
      </c>
      <c r="B44" s="19" t="s">
        <v>78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201</v>
      </c>
    </row>
    <row r="45" spans="1:10">
      <c r="A45" s="19" t="s">
        <v>79</v>
      </c>
      <c r="B45" s="19" t="s">
        <v>80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196</v>
      </c>
    </row>
    <row r="46" spans="1:10">
      <c r="A46" s="19" t="s">
        <v>131</v>
      </c>
      <c r="B46" s="19" t="s">
        <v>132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196</v>
      </c>
    </row>
    <row r="47" spans="1:10">
      <c r="A47" s="19" t="s">
        <v>133</v>
      </c>
      <c r="B47" s="19" t="s">
        <v>134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196</v>
      </c>
    </row>
    <row r="48" spans="1:10">
      <c r="A48" s="19" t="s">
        <v>135</v>
      </c>
      <c r="B48" s="19" t="s">
        <v>136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196</v>
      </c>
    </row>
    <row r="49" spans="1:10">
      <c r="A49" s="19" t="s">
        <v>81</v>
      </c>
      <c r="B49" s="19" t="s">
        <v>82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202</v>
      </c>
    </row>
    <row r="50" spans="1:10">
      <c r="A50" s="19" t="s">
        <v>137</v>
      </c>
      <c r="B50" s="19" t="s">
        <v>138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202</v>
      </c>
    </row>
    <row r="51" spans="1:10">
      <c r="A51" s="19" t="s">
        <v>139</v>
      </c>
      <c r="B51" s="19" t="s">
        <v>140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202</v>
      </c>
    </row>
    <row r="52" spans="1:10">
      <c r="A52" s="19" t="s">
        <v>141</v>
      </c>
      <c r="B52" s="19" t="s">
        <v>142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202</v>
      </c>
    </row>
    <row r="53" spans="1:10">
      <c r="A53" s="19" t="s">
        <v>143</v>
      </c>
      <c r="B53" s="19" t="s">
        <v>144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203</v>
      </c>
    </row>
    <row r="54" spans="1:10">
      <c r="A54" s="19" t="s">
        <v>145</v>
      </c>
      <c r="B54" s="19" t="s">
        <v>146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203</v>
      </c>
    </row>
    <row r="55" spans="1:10">
      <c r="A55" s="19" t="s">
        <v>147</v>
      </c>
      <c r="B55" s="19" t="s">
        <v>148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203</v>
      </c>
    </row>
    <row r="56" spans="1:10">
      <c r="A56" s="19" t="s">
        <v>149</v>
      </c>
      <c r="B56" s="19" t="s">
        <v>150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203</v>
      </c>
    </row>
    <row r="57" spans="1:10">
      <c r="A57" s="19" t="s">
        <v>151</v>
      </c>
      <c r="B57" s="19" t="s">
        <v>152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203</v>
      </c>
    </row>
    <row r="58" spans="1:10">
      <c r="A58" s="19" t="s">
        <v>153</v>
      </c>
      <c r="B58" s="19" t="s">
        <v>154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198</v>
      </c>
    </row>
    <row r="59" spans="1:10">
      <c r="A59" s="19" t="s">
        <v>155</v>
      </c>
      <c r="B59" s="19" t="s">
        <v>156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198</v>
      </c>
    </row>
    <row r="60" spans="1:10">
      <c r="A60" s="19" t="s">
        <v>157</v>
      </c>
      <c r="B60" s="19" t="s">
        <v>158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198</v>
      </c>
    </row>
    <row r="61" spans="1:10">
      <c r="A61" s="19" t="s">
        <v>159</v>
      </c>
      <c r="B61" s="19" t="s">
        <v>160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198</v>
      </c>
    </row>
    <row r="62" spans="1:10">
      <c r="A62" s="19" t="s">
        <v>161</v>
      </c>
      <c r="B62" s="19" t="s">
        <v>162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198</v>
      </c>
    </row>
    <row r="63" spans="1:10">
      <c r="A63" s="19" t="s">
        <v>163</v>
      </c>
      <c r="B63" s="19" t="s">
        <v>164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165</v>
      </c>
      <c r="B64" s="19" t="s">
        <v>166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198</v>
      </c>
    </row>
    <row r="65" spans="1:13">
      <c r="A65" s="19" t="s">
        <v>9</v>
      </c>
      <c r="B65" s="19" t="s">
        <v>83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196</v>
      </c>
    </row>
    <row r="66" spans="1:13">
      <c r="A66" s="19" t="s">
        <v>10</v>
      </c>
      <c r="B66" s="19" t="s">
        <v>84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196</v>
      </c>
    </row>
    <row r="67" spans="1:13">
      <c r="A67" s="19" t="s">
        <v>167</v>
      </c>
      <c r="B67" s="19" t="s">
        <v>168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196</v>
      </c>
    </row>
    <row r="68" spans="1:13">
      <c r="A68" s="19" t="s">
        <v>85</v>
      </c>
      <c r="B68" s="19" t="s">
        <v>86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198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87</v>
      </c>
      <c r="B70" s="19" t="s">
        <v>88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89</v>
      </c>
      <c r="B72" s="19" t="s">
        <v>90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204</v>
      </c>
    </row>
    <row r="73" spans="1:13">
      <c r="A73" s="19" t="s">
        <v>91</v>
      </c>
      <c r="B73" s="19" t="s">
        <v>92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93</v>
      </c>
      <c r="B74" s="19" t="s">
        <v>94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169</v>
      </c>
      <c r="B75" s="19" t="s">
        <v>170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205</v>
      </c>
      <c r="K76" s="18">
        <v>2.9999974766727025E-3</v>
      </c>
      <c r="L76" s="8"/>
      <c r="M76" s="4" t="s">
        <v>191</v>
      </c>
    </row>
    <row r="77" spans="1:13">
      <c r="A77" s="19" t="s">
        <v>171</v>
      </c>
      <c r="B77" s="19" t="s">
        <v>172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173</v>
      </c>
      <c r="B78" s="19" t="s">
        <v>174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175</v>
      </c>
      <c r="B79" s="19" t="s">
        <v>176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206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26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95</v>
      </c>
      <c r="B83" s="3" t="s">
        <v>96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97</v>
      </c>
      <c r="B84" s="3" t="s">
        <v>98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177</v>
      </c>
      <c r="B85" s="3" t="s">
        <v>178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179</v>
      </c>
      <c r="B86" s="3" t="s">
        <v>180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181</v>
      </c>
      <c r="B87" s="3" t="s">
        <v>182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183</v>
      </c>
      <c r="B88" s="3" t="s">
        <v>184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185</v>
      </c>
      <c r="B89" s="3" t="s">
        <v>186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99</v>
      </c>
      <c r="B90" s="3" t="s">
        <v>100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187</v>
      </c>
      <c r="B91" s="14" t="s">
        <v>188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101</v>
      </c>
      <c r="B92" s="3" t="s">
        <v>102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207</v>
      </c>
      <c r="E99" s="12"/>
      <c r="G99" s="6">
        <f>-G97</f>
        <v>36008722.524299987</v>
      </c>
    </row>
    <row r="100" spans="1:11">
      <c r="D100" s="4" t="s">
        <v>208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0740684-365F-4A71-9788-BF7DED550F8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EB17156-A974-472E-A05E-848AAC796DF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2271A28-106E-415F-9260-43823125690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Biap</cp:lastModifiedBy>
  <cp:lastPrinted>2022-11-05T11:53:17Z</cp:lastPrinted>
  <dcterms:created xsi:type="dcterms:W3CDTF">2012-01-19T09:31:29Z</dcterms:created>
  <dcterms:modified xsi:type="dcterms:W3CDTF">2022-12-30T09:02:35Z</dcterms:modified>
</cp:coreProperties>
</file>