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Muso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fullPrecision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<sst xmlns="http://schemas.openxmlformats.org/spreadsheetml/2006/main" count="409" uniqueCount="269">
  <si>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</si>
  <si>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</si>
  <si>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</si>
  <si>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</si>
  <si>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</si>
  <si>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</si>
  <si>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</si>
  <si>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</si>
  <si>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</si>
  <si>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</si>
  <si>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</si>
  <si>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</si>
  <si>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</si>
  <si>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</si>
  <si>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</si>
  <si>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</si>
  <si>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</si>
  <si>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</si>
  <si>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</si>
  <si>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</si>
  <si>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</si>
  <si>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</si>
  <si>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</si>
  <si>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</si>
  <si>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</si>
  <si>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</si>
  <si>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</si>
  <si>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</si>
  <si>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</si>
  <si>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</si>
  <si>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</si>
  <si>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</si>
  <si>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</si>
  <si>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</si>
  <si>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</si>
  <si>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</si>
  <si>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</si>
  <si>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</si>
  <si>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</si>
  <si>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</si>
  <si>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</si>
  <si>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</si>
  <si>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</si>
  <si>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</si>
  <si>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</si>
  <si>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</si>
  <si>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</si>
  <si>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</si>
  <si>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</si>
  <si>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</si>
  <si>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</si>
  <si>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</si>
  <si>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</si>
  <si>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</si>
  <si>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</si>
  <si>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</si>
  <si>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</si>
  <si>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</si>
  <si>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</si>
  <si>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</si>
  <si>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</si>
  <si>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</si>
  <si>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</si>
  <si>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</si>
  <si>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</si>
  <si>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</si>
  <si>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</si>
  <si>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</si>
  <si>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</si>
  <si>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</si>
  <si>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</si>
  <si>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</si>
  <si>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</si>
  <si>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</si>
  <si>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</si>
  <si>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</si>
  <si>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</si>
  <si>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</si>
  <si>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</si>
  <si>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</si>
  <si>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</si>
  <si>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</si>
  <si>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</si>
  <si>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</si>
  <si>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</si>
  <si>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</si>
  <si>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</si>
  <si>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</si>
  <si>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</si>
  <si>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</si>
  <si>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</si>
  <si>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</si>
  <si>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</si>
  <si>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</si>
  <si>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</si>
  <si>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</si>
  <si>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</si>
  <si>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</si>
  <si>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</si>
  <si>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</si>
  <si>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</si>
  <si>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</si>
  <si>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</si>
  <si>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</si>
  <si>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</si>
  <si>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</si>
  <si>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</si>
  <si>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</si>
  <si>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</si>
  <si>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</si>
  <si>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</si>
  <si>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</si>
  <si>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</si>
  <si>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</si>
  <si>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</si>
  <si>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</si>
  <si>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</si>
  <si>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</si>
  <si>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</si>
  <si>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</si>
  <si>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</si>
  <si>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</si>
  <si>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</si>
  <si>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</si>
  <si>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</si>
  <si>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</si>
  <si>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</si>
  <si>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</si>
  <si>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</si>
  <si>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</si>
  <si>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</si>
  <si>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</si>
  <si>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</si>
  <si>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</si>
  <si>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</si>
  <si>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</si>
  <si>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</si>
  <si>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</si>
  <si>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</si>
  <si>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</si>
  <si>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</si>
  <si>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</si>
  <si>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</si>
  <si>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</si>
  <si>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</si>
  <si>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</si>
  <si>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</si>
  <si>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</si>
  <si>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</si>
  <si>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</si>
  <si>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</si>
  <si>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</si>
  <si>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</si>
  <si>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</si>
  <si>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</si>
  <si>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</si>
  <si>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</si>
  <si>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</si>
  <si>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</si>
  <si>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</si>
  <si>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</si>
  <si>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</si>
  <si>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</si>
  <si>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</si>
  <si>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</si>
  <si>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</si>
  <si>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</si>
  <si>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</si>
  <si>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</si>
  <si>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</si>
  <si>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</si>
  <si>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</si>
  <si>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</si>
  <si>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</si>
  <si>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</si>
  <si>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</si>
  <si>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</si>
  <si>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</si>
  <si>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</si>
  <si>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</si>
  <si>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</si>
  <si>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</si>
  <si>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</si>
  <si>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</si>
  <si>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</si>
  <si>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</si>
  <si>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</si>
  <si>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</si>
  <si>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</si>
  <si>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</si>
  <si>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</si>
  <si>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</si>
  <si>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</si>
  <si>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</si>
  <si>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</si>
  <si>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</si>
  <si>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</si>
  <si>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</si>
  <si>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</si>
  <si>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</si>
  <si>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</si>
  <si>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</si>
  <si>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</si>
  <si>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</si>
  <si>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</si>
  <si>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</si>
  <si>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</si>
  <si>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</si>
  <si>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</si>
  <si>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</si>
  <si>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</si>
  <si>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</si>
  <si>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</si>
  <si>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</si>
  <si>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</si>
  <si>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</si>
  <si>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</si>
  <si>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</si>
  <si>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</si>
  <si>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</si>
  <si>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</si>
  <si>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</si>
  <si>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</si>
  <si>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</si>
  <si>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</si>
  <si>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</si>
  <si>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</si>
  <si>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</si>
  <si>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</si>
  <si>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</si>
  <si>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</si>
  <si>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</si>
  <si>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</si>
  <si>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</si>
  <si>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</si>
  <si>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</si>
  <si>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</si>
  <si>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</si>
  <si>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</si>
  <si>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</si>
  <si>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</si>
  <si>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</si>
  <si>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</si>
  <si>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</si>
  <si>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</si>
  <si>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</si>
  <si>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</si>
  <si>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</si>
  <si>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</si>
  <si>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</si>
  <si>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</si>
  <si>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</si>
  <si>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</si>
  <si>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</si>
  <si>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</si>
  <si>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</si>
  <si>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</si>
  <si>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</si>
  <si>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</si>
  <si>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</si>
  <si>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</si>
  <si>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</si>
  <si>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</si>
  <si>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</si>
  <si>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</si>
  <si>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MUSO HC QYTEZE  SHPK</t>
  </si>
  <si>
    <t>NIPT K86504601R</t>
  </si>
  <si>
    <t>-</t>
  </si>
  <si>
    <t xml:space="preserve">Periudha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</si>
</sst>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3" fontId="174" fillId="0" borderId="0" xfId="0" applyNumberFormat="1" applyFont="1"/>
    <xf numFmtId="4" fontId="181" fillId="63" borderId="0" xfId="0" applyNumberFormat="1" applyFont="1" applyFill="1"/>
    <xf numFmtId="3" fontId="181" fillId="63" borderId="0" xfId="0" applyNumberFormat="1" applyFont="1" applyFill="1"/>
    <xf numFmtId="0" fontId="181" fillId="63" borderId="0" xfId="0" applyFont="1" applyFill="1"/>
    <xf numFmtId="0" fontId="174" fillId="63" borderId="0" xfId="0" applyFont="1" applyFill="1"/>
    <xf numFmtId="0" fontId="174" fillId="63" borderId="0" xfId="0" applyFont="1" applyFill="1" applyAlignment="1">
      <alignment horizontal="right"/>
    </xf>
    <xf numFmtId="4" fontId="174" fillId="63" borderId="0" xfId="0" applyNumberFormat="1" applyFont="1" applyFill="1"/>
    <xf numFmtId="0" fontId="175" fillId="63" borderId="0" xfId="3506" applyFont="1" applyFill="1" applyAlignment="1">
      <alignment horizontal="center"/>
    </xf>
    <xf numFmtId="0" fontId="175" fillId="63" borderId="0" xfId="3506" applyFont="1" applyFill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9" fillId="61" borderId="0" xfId="215" applyFont="1" applyFill="1" applyBorder="1" applyAlignment="1">
      <alignment horizontal="right"/>
    </xf>
    <xf numFmtId="43" fontId="187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57" sqref="D57"/>
    </sheetView>
  </sheetViews>
  <sheetFormatPr defaultColWidth="9.140625" defaultRowHeight="15"/>
  <cols>
    <col min="1" max="1" width="110.5703125" style="40" customWidth="1"/>
    <col min="2" max="2" width="15.7109375" style="59" customWidth="1"/>
    <col min="3" max="3" width="2.7109375" style="59" hidden="1" customWidth="1"/>
    <col min="4" max="4" width="17.5703125" style="5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264</v>
      </c>
    </row>
    <row r="2" spans="1:6">
      <c r="A2" s="45" t="s">
        <v>265</v>
      </c>
    </row>
    <row r="3" spans="1:6">
      <c r="A3" s="45" t="s">
        <v>266</v>
      </c>
    </row>
    <row r="4" spans="1:6">
      <c r="A4" s="45" t="s">
        <v>239</v>
      </c>
    </row>
    <row r="5" spans="1:6">
      <c r="A5" s="44" t="s">
        <v>229</v>
      </c>
      <c r="B5" s="60"/>
      <c r="C5" s="60"/>
      <c r="D5" s="60"/>
      <c r="E5" s="40"/>
      <c r="F5" s="40"/>
    </row>
    <row r="6" spans="1:6">
      <c r="A6" s="42"/>
      <c r="B6" s="61" t="s">
        <v>211</v>
      </c>
      <c r="C6" s="61"/>
      <c r="D6" s="61" t="s">
        <v>268</v>
      </c>
      <c r="E6" s="47"/>
      <c r="F6" s="40"/>
    </row>
    <row r="7" spans="1:6">
      <c r="A7" s="42"/>
      <c r="B7" s="61" t="s">
        <v>212</v>
      </c>
      <c r="C7" s="61"/>
      <c r="D7" s="61" t="s">
        <v>213</v>
      </c>
      <c r="E7" s="47"/>
      <c r="F7" s="40"/>
    </row>
    <row r="8" spans="1:6">
      <c r="A8" s="43"/>
      <c r="B8" s="77">
        <v>2022</v>
      </c>
      <c r="C8" s="78"/>
      <c r="D8" s="78">
        <v>2021</v>
      </c>
      <c r="E8" s="42"/>
      <c r="F8" s="68"/>
    </row>
    <row r="9" spans="1:6">
      <c r="A9" s="41" t="s">
        <v>215</v>
      </c>
      <c r="B9" s="62"/>
      <c r="C9" s="63"/>
      <c r="D9" s="63"/>
      <c r="E9" s="46"/>
      <c r="F9" s="58"/>
    </row>
    <row r="10" spans="1:6">
      <c r="A10" s="50" t="s">
        <v>259</v>
      </c>
      <c r="B10" s="64">
        <v>16254528</v>
      </c>
      <c r="C10" s="63">
        <v>15644911</v>
      </c>
      <c r="D10" s="79">
        <v>15644911</v>
      </c>
      <c r="E10" s="46"/>
      <c r="F10" s="69"/>
    </row>
    <row r="11" spans="1:6">
      <c r="A11" s="50" t="s">
        <v>261</v>
      </c>
      <c r="B11" s="64"/>
      <c r="C11" s="63"/>
      <c r="D11" s="79"/>
      <c r="E11" s="46"/>
      <c r="F11" s="70"/>
    </row>
    <row r="12" spans="1:6">
      <c r="A12" s="50" t="s">
        <v>262</v>
      </c>
      <c r="B12" s="64"/>
      <c r="C12" s="63"/>
      <c r="D12" s="79"/>
      <c r="E12" s="46"/>
      <c r="F12" s="71"/>
    </row>
    <row r="13" spans="1:6">
      <c r="A13" s="50" t="s">
        <v>263</v>
      </c>
      <c r="B13" s="64"/>
      <c r="C13" s="63"/>
      <c r="D13" s="79"/>
      <c r="E13" s="46"/>
      <c r="F13" s="71"/>
    </row>
    <row r="14" spans="1:6">
      <c r="A14" s="50" t="s">
        <v>260</v>
      </c>
      <c r="B14" s="64"/>
      <c r="C14" s="63"/>
      <c r="D14" s="79"/>
      <c r="E14" s="46"/>
      <c r="F14" s="71"/>
    </row>
    <row r="15" spans="1:6">
      <c r="A15" s="41" t="s">
        <v>216</v>
      </c>
      <c r="B15" s="64"/>
      <c r="C15" s="63"/>
      <c r="D15" s="79"/>
      <c r="E15" s="46"/>
      <c r="F15" s="72"/>
    </row>
    <row r="16" spans="1:6">
      <c r="A16" s="41" t="s">
        <v>217</v>
      </c>
      <c r="B16" s="64"/>
      <c r="C16" s="63"/>
      <c r="D16" s="79"/>
      <c r="E16" s="46"/>
      <c r="F16" s="72"/>
    </row>
    <row r="17" spans="1:6">
      <c r="A17" s="41" t="s">
        <v>218</v>
      </c>
      <c r="B17" s="64"/>
      <c r="C17" s="63"/>
      <c r="D17" s="79"/>
      <c r="E17" s="46"/>
      <c r="F17" s="72"/>
    </row>
    <row r="18" spans="1:6">
      <c r="A18" s="41" t="s">
        <v>219</v>
      </c>
      <c r="B18" s="62"/>
      <c r="C18" s="63"/>
      <c r="D18" s="63"/>
      <c r="E18" s="46"/>
      <c r="F18" s="72"/>
    </row>
    <row r="19" spans="1:6">
      <c r="A19" s="50" t="s">
        <v>219</v>
      </c>
      <c r="B19" s="64">
        <v>0</v>
      </c>
      <c r="C19" s="63"/>
      <c r="D19" s="79">
        <v>0</v>
      </c>
      <c r="E19" s="46"/>
      <c r="F19" s="73" t="s">
        <v>267</v>
      </c>
    </row>
    <row r="20" spans="1:6">
      <c r="A20" s="50" t="s">
        <v>244</v>
      </c>
      <c r="B20" s="64"/>
      <c r="C20" s="63"/>
      <c r="D20" s="79"/>
      <c r="E20" s="46"/>
      <c r="F20" s="72"/>
    </row>
    <row r="21" spans="1:6">
      <c r="A21" s="41" t="s">
        <v>237</v>
      </c>
      <c r="B21" s="62"/>
      <c r="C21" s="63"/>
      <c r="D21" s="63"/>
      <c r="E21" s="46"/>
      <c r="F21" s="72"/>
    </row>
    <row r="22" spans="1:6">
      <c r="A22" s="50" t="s">
        <v>245</v>
      </c>
      <c r="B22" s="64">
        <v>-6068498</v>
      </c>
      <c r="C22" s="63"/>
      <c r="D22" s="79">
        <v>-6168460</v>
      </c>
      <c r="E22" s="46"/>
      <c r="F22" s="72"/>
    </row>
    <row r="23" spans="1:6">
      <c r="A23" s="50" t="s">
        <v>246</v>
      </c>
      <c r="B23" s="64"/>
      <c r="C23" s="63"/>
      <c r="D23" s="79"/>
      <c r="E23" s="46"/>
      <c r="F23" s="72"/>
    </row>
    <row r="24" spans="1:6">
      <c r="A24" s="50" t="s">
        <v>248</v>
      </c>
      <c r="B24" s="64"/>
      <c r="C24" s="63"/>
      <c r="D24" s="79"/>
      <c r="E24" s="46"/>
      <c r="F24" s="72"/>
    </row>
    <row r="25" spans="1:6">
      <c r="A25" s="41" t="s">
        <v>220</v>
      </c>
      <c r="B25" s="64"/>
      <c r="C25" s="63"/>
      <c r="D25" s="79"/>
      <c r="E25" s="46"/>
      <c r="F25" s="72"/>
    </row>
    <row r="26" spans="1:6">
      <c r="A26" s="41" t="s">
        <v>235</v>
      </c>
      <c r="B26" s="80">
        <v>-7872983</v>
      </c>
      <c r="C26" s="63"/>
      <c r="D26" s="79">
        <v>-8274406</v>
      </c>
      <c r="E26" s="46"/>
      <c r="F26" s="74"/>
    </row>
    <row r="27" spans="1:6">
      <c r="A27" s="41" t="s">
        <v>221</v>
      </c>
      <c r="B27" s="64">
        <v>-3867399</v>
      </c>
      <c r="C27" s="63"/>
      <c r="D27" s="79">
        <v>-2373267</v>
      </c>
      <c r="E27" s="46"/>
      <c r="F27" s="72"/>
    </row>
    <row r="28" spans="1:6">
      <c r="A28" s="41" t="s">
        <v>210</v>
      </c>
      <c r="B28" s="62"/>
      <c r="C28" s="63"/>
      <c r="D28" s="63"/>
      <c r="E28" s="46"/>
      <c r="F28" s="72"/>
    </row>
    <row r="29" spans="1:6" ht="15" customHeight="1">
      <c r="A29" s="50" t="s">
        <v>249</v>
      </c>
      <c r="B29" s="64"/>
      <c r="C29" s="63"/>
      <c r="D29" s="79"/>
      <c r="E29" s="46"/>
      <c r="F29" s="72"/>
    </row>
    <row r="30" spans="1:6" ht="15" customHeight="1">
      <c r="A30" s="50" t="s">
        <v>247</v>
      </c>
      <c r="B30" s="64"/>
      <c r="C30" s="63"/>
      <c r="D30" s="79"/>
      <c r="E30" s="46"/>
      <c r="F30" s="72"/>
    </row>
    <row r="31" spans="1:6" ht="15" customHeight="1">
      <c r="A31" s="50" t="s">
        <v>256</v>
      </c>
      <c r="B31" s="64"/>
      <c r="C31" s="63"/>
      <c r="D31" s="79"/>
      <c r="E31" s="46"/>
      <c r="F31" s="72"/>
    </row>
    <row r="32" spans="1:6" ht="15" customHeight="1">
      <c r="A32" s="50" t="s">
        <v>250</v>
      </c>
      <c r="B32" s="64"/>
      <c r="C32" s="63"/>
      <c r="D32" s="79"/>
      <c r="E32" s="46"/>
      <c r="F32" s="72"/>
    </row>
    <row r="33" spans="1:6" ht="15" customHeight="1">
      <c r="A33" s="50" t="s">
        <v>255</v>
      </c>
      <c r="B33" s="64"/>
      <c r="C33" s="63"/>
      <c r="D33" s="79"/>
      <c r="E33" s="46"/>
      <c r="F33" s="72"/>
    </row>
    <row r="34" spans="1:6" ht="15" customHeight="1">
      <c r="A34" s="50" t="s">
        <v>251</v>
      </c>
      <c r="B34" s="64"/>
      <c r="C34" s="63"/>
      <c r="D34" s="79"/>
      <c r="E34" s="46"/>
      <c r="F34" s="72"/>
    </row>
    <row r="35" spans="1:6">
      <c r="A35" s="41" t="s">
        <v>222</v>
      </c>
      <c r="B35" s="64"/>
      <c r="C35" s="63"/>
      <c r="D35" s="79"/>
      <c r="E35" s="46"/>
      <c r="F35" s="72"/>
    </row>
    <row r="36" spans="1:6">
      <c r="A36" s="41" t="s">
        <v>238</v>
      </c>
      <c r="B36" s="62"/>
      <c r="C36" s="81"/>
      <c r="D36" s="81"/>
      <c r="E36" s="46"/>
      <c r="F36" s="72"/>
    </row>
    <row r="37" spans="1:6">
      <c r="A37" s="50" t="s">
        <v>252</v>
      </c>
      <c r="B37" s="64"/>
      <c r="C37" s="63"/>
      <c r="D37" s="79"/>
      <c r="E37" s="46"/>
      <c r="F37" s="72"/>
    </row>
    <row r="38" spans="1:6">
      <c r="A38" s="50" t="s">
        <v>254</v>
      </c>
      <c r="B38" s="64"/>
      <c r="C38" s="63"/>
      <c r="D38" s="79"/>
      <c r="E38" s="46"/>
      <c r="F38" s="72"/>
    </row>
    <row r="39" spans="1:6">
      <c r="A39" s="50" t="s">
        <v>253</v>
      </c>
      <c r="B39" s="64">
        <v>-200694</v>
      </c>
      <c r="C39" s="63"/>
      <c r="D39" s="79">
        <v>50383</v>
      </c>
      <c r="E39" s="46"/>
      <c r="F39" s="72"/>
    </row>
    <row r="40" spans="1:6">
      <c r="A40" s="41" t="s">
        <v>223</v>
      </c>
      <c r="B40" s="64"/>
      <c r="C40" s="63"/>
      <c r="D40" s="79"/>
      <c r="E40" s="46"/>
      <c r="F40" s="72"/>
    </row>
    <row r="41" spans="1:6">
      <c r="A41" s="56" t="s">
        <v>257</v>
      </c>
      <c r="B41" s="64"/>
      <c r="C41" s="63"/>
      <c r="D41" s="79"/>
      <c r="E41" s="46"/>
      <c r="F41" s="72"/>
    </row>
    <row r="42" spans="1:6">
      <c r="A42" s="41" t="s">
        <v>224</v>
      </c>
      <c r="B42" s="82">
        <f>SUM(B9:B41)</f>
        <v>-1755046</v>
      </c>
      <c r="C42" s="83"/>
      <c r="D42" s="83">
        <f>SUM(D9:D41)</f>
        <v>-1120839</v>
      </c>
      <c r="E42" s="48"/>
      <c r="F42" s="72"/>
    </row>
    <row r="43" spans="1:6">
      <c r="A43" s="41" t="s">
        <v>26</v>
      </c>
      <c r="B43" s="83"/>
      <c r="C43" s="83"/>
      <c r="D43" s="83"/>
      <c r="E43" s="48"/>
      <c r="F43" s="72"/>
    </row>
    <row r="44" spans="1:6">
      <c r="A44" s="50" t="s">
        <v>225</v>
      </c>
      <c r="B44" s="64"/>
      <c r="C44" s="63"/>
      <c r="D44" s="79"/>
      <c r="E44" s="46"/>
      <c r="F44" s="72"/>
    </row>
    <row r="45" spans="1:6">
      <c r="A45" s="50" t="s">
        <v>226</v>
      </c>
      <c r="B45" s="64"/>
      <c r="C45" s="63"/>
      <c r="D45" s="79"/>
      <c r="E45" s="46"/>
      <c r="F45" s="72"/>
    </row>
    <row r="46" spans="1:6">
      <c r="A46" s="50" t="s">
        <v>236</v>
      </c>
      <c r="B46" s="64"/>
      <c r="C46" s="63"/>
      <c r="D46" s="79"/>
      <c r="E46" s="46"/>
      <c r="F46" s="72"/>
    </row>
    <row r="47" spans="1:6">
      <c r="A47" s="41" t="s">
        <v>240</v>
      </c>
      <c r="B47" s="84">
        <f>SUM(B42:B46)</f>
        <v>-1755046</v>
      </c>
      <c r="C47" s="85"/>
      <c r="D47" s="85">
        <f>SUM(D42:D46)</f>
        <v>-1120839</v>
      </c>
      <c r="E47" s="48"/>
      <c r="F47" s="72"/>
    </row>
    <row r="48" spans="1:6" ht="15.75" thickBot="1">
      <c r="A48" s="51"/>
      <c r="B48" s="86"/>
      <c r="C48" s="86"/>
      <c r="D48" s="86"/>
      <c r="E48" s="49"/>
      <c r="F48" s="72"/>
    </row>
    <row r="49" spans="1:6" ht="15.75" thickTop="1">
      <c r="A49" s="52" t="s">
        <v>241</v>
      </c>
      <c r="B49" s="87"/>
      <c r="C49" s="87"/>
      <c r="D49" s="87"/>
      <c r="E49" s="49"/>
      <c r="F49" s="72"/>
    </row>
    <row r="50" spans="1:6">
      <c r="A50" s="50" t="s">
        <v>230</v>
      </c>
      <c r="B50" s="88"/>
      <c r="C50" s="87"/>
      <c r="D50" s="88"/>
      <c r="E50" s="46"/>
      <c r="F50" s="72"/>
    </row>
    <row r="51" spans="1:6">
      <c r="A51" s="50" t="s">
        <v>231</v>
      </c>
      <c r="B51" s="88"/>
      <c r="C51" s="87"/>
      <c r="D51" s="88"/>
      <c r="E51" s="46"/>
      <c r="F51" s="72"/>
    </row>
    <row r="52" spans="1:6">
      <c r="A52" s="50" t="s">
        <v>232</v>
      </c>
      <c r="B52" s="88"/>
      <c r="C52" s="87"/>
      <c r="D52" s="88"/>
      <c r="E52" s="42"/>
      <c r="F52" s="72"/>
    </row>
    <row r="53" spans="1:6" ht="15" customHeight="1">
      <c r="A53" s="50" t="s">
        <v>233</v>
      </c>
      <c r="B53" s="88"/>
      <c r="C53" s="87"/>
      <c r="D53" s="88"/>
      <c r="E53" s="35"/>
      <c r="F53" s="75"/>
    </row>
    <row r="54" spans="1:6">
      <c r="A54" s="57" t="s">
        <v>214</v>
      </c>
      <c r="B54" s="88"/>
      <c r="C54" s="87"/>
      <c r="D54" s="88"/>
      <c r="E54" s="33"/>
      <c r="F54" s="75"/>
    </row>
    <row r="55" spans="1:6">
      <c r="A55" s="52" t="s">
        <v>242</v>
      </c>
      <c r="B55" s="89">
        <f>SUM(B50:B54)</f>
        <v>0</v>
      </c>
      <c r="C55" s="90"/>
      <c r="D55" s="90"/>
      <c r="E55" s="35"/>
      <c r="F55" s="75"/>
    </row>
    <row r="56" spans="1:6">
      <c r="A56" s="53"/>
      <c r="B56" s="65"/>
      <c r="C56" s="63"/>
      <c r="D56" s="63"/>
      <c r="E56" s="35"/>
      <c r="F56" s="75"/>
    </row>
    <row r="57" spans="1:6" ht="15.75" thickBot="1">
      <c r="A57" s="52" t="s">
        <v>243</v>
      </c>
      <c r="B57" s="91">
        <f>B47+B55</f>
        <v>-1755046</v>
      </c>
      <c r="C57" s="85"/>
      <c r="D57" s="85">
        <f>D47+D54</f>
        <v>-1120839</v>
      </c>
      <c r="E57" s="35"/>
      <c r="F57" s="75"/>
    </row>
    <row r="58" spans="1:6" ht="15.75" thickTop="1">
      <c r="A58" s="53"/>
      <c r="B58" s="65"/>
      <c r="C58" s="63"/>
      <c r="D58" s="63"/>
      <c r="E58" s="35"/>
      <c r="F58" s="75"/>
    </row>
    <row r="59" spans="1:6">
      <c r="A59" s="54" t="s">
        <v>234</v>
      </c>
      <c r="B59" s="65"/>
      <c r="C59" s="63"/>
      <c r="D59" s="63"/>
      <c r="E59" s="37"/>
      <c r="F59" s="76"/>
    </row>
    <row r="60" spans="1:6">
      <c r="A60" s="53" t="s">
        <v>227</v>
      </c>
      <c r="B60" s="64"/>
      <c r="C60" s="62"/>
      <c r="D60" s="64"/>
      <c r="E60" s="37"/>
      <c r="F60" s="76"/>
    </row>
    <row r="61" spans="1:6">
      <c r="A61" s="53" t="s">
        <v>228</v>
      </c>
      <c r="B61" s="64"/>
      <c r="C61" s="62"/>
      <c r="D61" s="64"/>
      <c r="E61" s="37"/>
      <c r="F61" s="76"/>
    </row>
    <row r="62" spans="1:6">
      <c r="A62" s="36"/>
      <c r="B62" s="66"/>
      <c r="C62" s="66"/>
      <c r="D62" s="66"/>
      <c r="E62" s="37"/>
      <c r="F62" s="76"/>
    </row>
    <row r="63" spans="1:6">
      <c r="A63" s="36"/>
      <c r="B63" s="66"/>
      <c r="C63" s="66"/>
      <c r="D63" s="66"/>
      <c r="E63" s="37"/>
      <c r="F63" s="37"/>
    </row>
    <row r="64" spans="1:6">
      <c r="A64" s="38" t="s">
        <v>258</v>
      </c>
      <c r="B64" s="66"/>
      <c r="C64" s="66"/>
      <c r="D64" s="66"/>
      <c r="E64" s="37"/>
      <c r="F64" s="37"/>
    </row>
    <row r="65" spans="1:6">
      <c r="A65" s="55"/>
      <c r="B65" s="67"/>
      <c r="C65" s="67"/>
      <c r="D65" s="67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</v>
      </c>
      <c r="G4" s="6">
        <f>+E4-H4</f>
        <v>250227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588119</v>
      </c>
      <c r="G5" s="6">
        <f t="shared" ref="G5:G68" si="0">+E5-H5</f>
        <v>575297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1366069</v>
      </c>
      <c r="G6" s="6">
        <f t="shared" si="0"/>
        <v>1366069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1149044</v>
      </c>
      <c r="G7" s="6">
        <f t="shared" si="0"/>
        <v>1149044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1735152</v>
      </c>
      <c r="G8" s="6">
        <f t="shared" si="0"/>
        <v>1735152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4735067</v>
      </c>
      <c r="G9" s="6">
        <f t="shared" si="0"/>
        <v>4731147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</v>
      </c>
      <c r="G11" s="6">
        <f t="shared" si="0"/>
        <v>1433753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</v>
      </c>
      <c r="G12" s="6">
        <f t="shared" si="0"/>
        <v>1991862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</v>
      </c>
      <c r="G13" s="6">
        <f t="shared" si="0"/>
        <v>61813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567461</v>
      </c>
      <c r="G15" s="6">
        <f t="shared" si="0"/>
        <v>567461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</v>
      </c>
      <c r="G16" s="6">
        <f t="shared" si="0"/>
        <v>3437988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14931159</v>
      </c>
      <c r="G17" s="6">
        <f t="shared" si="0"/>
        <v>14887860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</v>
      </c>
      <c r="G18" s="6">
        <f t="shared" si="0"/>
        <v>779642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</v>
      </c>
      <c r="G19" s="6">
        <f t="shared" si="0"/>
        <v>666085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769081</v>
      </c>
      <c r="G20" s="6">
        <f t="shared" si="0"/>
        <v>769081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11717877</v>
      </c>
      <c r="G21" s="6">
        <f t="shared" si="0"/>
        <v>11717877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</v>
      </c>
      <c r="G22" s="6">
        <f t="shared" si="0"/>
        <v>11574631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</v>
      </c>
      <c r="G23" s="6">
        <f t="shared" si="0"/>
        <v>2482098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</v>
      </c>
      <c r="G24" s="6">
        <f t="shared" si="0"/>
        <v>61728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2980058</v>
      </c>
      <c r="G25" s="6">
        <f t="shared" si="0"/>
        <v>2961858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9536058</v>
      </c>
      <c r="G26" s="6">
        <f t="shared" si="0"/>
        <v>9536058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</v>
      </c>
      <c r="G29" s="6">
        <f t="shared" si="0"/>
        <v>2830643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3541661</v>
      </c>
      <c r="G31" s="6">
        <f t="shared" si="0"/>
        <v>3541661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</v>
      </c>
      <c r="G32" s="6">
        <f t="shared" si="0"/>
        <v>345751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543394</v>
      </c>
      <c r="G33" s="6">
        <f t="shared" si="0"/>
        <v>543394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</v>
      </c>
      <c r="G34" s="6">
        <f t="shared" si="0"/>
        <v>610004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</v>
      </c>
      <c r="F35" s="23"/>
      <c r="G35" s="24">
        <f t="shared" si="0"/>
        <v>0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0</v>
      </c>
      <c r="G36" s="6">
        <f t="shared" si="0"/>
        <v>0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</v>
      </c>
      <c r="G37" s="6">
        <f t="shared" si="0"/>
        <v>2237506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</v>
      </c>
      <c r="G38" s="6">
        <f t="shared" si="0"/>
        <v>563631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</v>
      </c>
      <c r="G39" s="6">
        <f t="shared" si="0"/>
        <v>206884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134598</v>
      </c>
      <c r="G40" s="6">
        <f t="shared" si="0"/>
        <v>134598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</v>
      </c>
      <c r="G42" s="6">
        <f t="shared" si="0"/>
        <v>218449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</v>
      </c>
      <c r="G43" s="6">
        <f t="shared" si="0"/>
        <v>628917</v>
      </c>
      <c r="H43" s="26">
        <v>94925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</v>
      </c>
      <c r="G44" s="6">
        <f t="shared" si="0"/>
        <v>946278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1941098</v>
      </c>
      <c r="G45" s="6">
        <f t="shared" si="0"/>
        <v>1941098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609571</v>
      </c>
      <c r="G46" s="6">
        <f t="shared" si="0"/>
        <v>609571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632758</v>
      </c>
      <c r="G49" s="6">
        <f t="shared" si="0"/>
        <v>632758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</v>
      </c>
      <c r="G50" s="6">
        <f t="shared" si="0"/>
        <v>1067941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1673518</v>
      </c>
      <c r="G51" s="6">
        <f t="shared" si="0"/>
        <v>1673518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5548831</v>
      </c>
      <c r="G55" s="6">
        <f t="shared" si="0"/>
        <v>5548831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</v>
      </c>
      <c r="G56" s="6">
        <f t="shared" si="0"/>
        <v>9790194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</v>
      </c>
      <c r="G57" s="6">
        <f t="shared" si="0"/>
        <v>1900487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1066358</v>
      </c>
      <c r="G58" s="6">
        <f t="shared" si="0"/>
        <v>1033240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</v>
      </c>
      <c r="G59" s="6">
        <f t="shared" si="0"/>
        <v>282278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598728</v>
      </c>
      <c r="G61" s="6">
        <f t="shared" si="0"/>
        <v>577728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715567</v>
      </c>
      <c r="G62" s="6">
        <f t="shared" si="0"/>
        <v>609517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393844</v>
      </c>
      <c r="F63" s="7"/>
      <c r="G63" s="6">
        <f t="shared" si="0"/>
        <v>393844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</v>
      </c>
      <c r="G64" s="6">
        <f t="shared" si="0"/>
        <v>261825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</v>
      </c>
      <c r="G65" s="6">
        <f t="shared" si="0"/>
        <v>477639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678639</v>
      </c>
      <c r="G66" s="6">
        <f t="shared" si="0"/>
        <v>678639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</v>
      </c>
      <c r="G67" s="6">
        <f t="shared" si="0"/>
        <v>245508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</v>
      </c>
      <c r="G68" s="6">
        <f t="shared" si="0"/>
        <v>373906</v>
      </c>
      <c r="H68" s="26">
        <v>84596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491483</v>
      </c>
      <c r="G69" s="6">
        <f t="shared" ref="G69:G94" si="1">+E69-H69</f>
        <v>491483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3286180</v>
      </c>
      <c r="G74" s="6">
        <f t="shared" si="1"/>
        <v>3286180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1296390</v>
      </c>
      <c r="F76" s="8"/>
      <c r="G76" s="6">
        <f t="shared" si="1"/>
        <v>584214</v>
      </c>
      <c r="H76" s="26">
        <v>712176</v>
      </c>
      <c r="I76" s="26"/>
      <c r="J76" s="7" t="s">
        <v>206</v>
      </c>
      <c r="K76" s="18">
        <v>3.0000000000000001E-3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493110</v>
      </c>
      <c r="G77" s="6">
        <f t="shared" si="1"/>
        <v>0</v>
      </c>
      <c r="H77" s="31">
        <v>493110</v>
      </c>
      <c r="I77"/>
      <c r="J77" s="32">
        <v>3.0000000000000001E-3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58834</v>
      </c>
      <c r="G78" s="6">
        <f t="shared" si="1"/>
        <v>0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</v>
      </c>
      <c r="G79" s="6">
        <f t="shared" si="1"/>
        <v>77295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182810</v>
      </c>
      <c r="G80" s="6">
        <f t="shared" si="1"/>
        <v>182810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165237</v>
      </c>
      <c r="G81" s="6">
        <f t="shared" si="1"/>
        <v>165237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1401546</v>
      </c>
      <c r="G82" s="6">
        <f t="shared" si="1"/>
        <v>1401546</v>
      </c>
      <c r="H82" s="4"/>
      <c r="I82" s="4"/>
      <c r="J82" s="18">
        <v>3.0000000000000001E-3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</v>
      </c>
      <c r="G84" s="6">
        <f t="shared" si="1"/>
        <v>0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-65177138</v>
      </c>
      <c r="G85" s="6">
        <f t="shared" si="1"/>
        <v>-65177138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-13149980</v>
      </c>
      <c r="G86" s="6">
        <f t="shared" si="1"/>
        <v>-13149980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</v>
      </c>
      <c r="G87" s="6">
        <f t="shared" si="1"/>
        <v>-9630320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-12316614</v>
      </c>
      <c r="G88" s="6">
        <f t="shared" si="1"/>
        <v>-12316614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-91436973</v>
      </c>
      <c r="G89" s="6">
        <f t="shared" si="1"/>
        <v>-91436973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-140200</v>
      </c>
      <c r="G90" s="6">
        <f t="shared" si="1"/>
        <v>-140200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-870</v>
      </c>
      <c r="G92" s="6">
        <f t="shared" si="1"/>
        <v>-870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</v>
      </c>
      <c r="G93" s="6">
        <f t="shared" si="1"/>
        <v>-371017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-120</v>
      </c>
      <c r="G94" s="6">
        <f t="shared" si="1"/>
        <v>-120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K97" s="5">
        <v>-90782099</v>
      </c>
    </row>
    <row r="99" spans="1:11">
      <c r="D99" s="4" t="s">
        <v>208</v>
      </c>
      <c r="E99" s="12"/>
      <c r="G99" s="6">
        <f>-G97</f>
        <v>36008723</v>
      </c>
    </row>
    <row r="100" spans="1:11">
      <c r="D100" s="4" t="s">
        <v>209</v>
      </c>
      <c r="G100" s="17">
        <f>15%*G99</f>
        <v>5401308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2023-07-21T11:30:45Z</dcterms:modified>
</cp:coreProperties>
</file>