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505" yWindow="-15" windowWidth="14340" windowHeight="11025" tabRatio="823"/>
  </bookViews>
  <sheets>
    <sheet name="Kop." sheetId="1" r:id="rId1"/>
    <sheet name="Aktivet" sheetId="4" r:id="rId2"/>
    <sheet name="Pasivet" sheetId="14" r:id="rId3"/>
    <sheet name="PASH 1" sheetId="15" r:id="rId4"/>
    <sheet name="Fluksi 2" sheetId="18" r:id="rId5"/>
    <sheet name="Kapitali 1" sheetId="25" r:id="rId6"/>
    <sheet name="pasqyra 1 &amp; 2" sheetId="27" r:id="rId7"/>
    <sheet name="pasqyra 3" sheetId="28" r:id="rId8"/>
    <sheet name="AQT" sheetId="29" r:id="rId9"/>
    <sheet name="inventari i mjeteve" sheetId="30" r:id="rId10"/>
    <sheet name="Inventari AQT" sheetId="31" r:id="rId11"/>
    <sheet name="Spjegime" sheetId="32" r:id="rId12"/>
  </sheets>
  <calcPr calcId="125725"/>
</workbook>
</file>

<file path=xl/calcChain.xml><?xml version="1.0" encoding="utf-8"?>
<calcChain xmlns="http://schemas.openxmlformats.org/spreadsheetml/2006/main">
  <c r="J278" i="32"/>
  <c r="J272"/>
  <c r="J262"/>
  <c r="E167"/>
  <c r="F142"/>
  <c r="E142"/>
  <c r="G141"/>
  <c r="J130"/>
  <c r="J82"/>
  <c r="K71"/>
  <c r="J62"/>
  <c r="K62" s="1"/>
  <c r="J61"/>
  <c r="N6" i="25"/>
  <c r="N4"/>
  <c r="F46" i="18"/>
  <c r="F41"/>
  <c r="F20"/>
  <c r="G40" i="14"/>
  <c r="G54" s="1"/>
  <c r="G20"/>
  <c r="G6"/>
  <c r="F6"/>
  <c r="F20" s="1"/>
  <c r="F40" s="1"/>
  <c r="F54" s="1"/>
  <c r="F13" i="4"/>
  <c r="F32" s="1"/>
  <c r="F57" s="1"/>
  <c r="L54" i="14" s="1"/>
  <c r="G13" i="4"/>
  <c r="E46" i="18"/>
  <c r="G50" i="15"/>
  <c r="G16"/>
  <c r="E20" i="18"/>
  <c r="F43" i="15"/>
  <c r="F50"/>
  <c r="E26" i="31"/>
  <c r="G52" i="14"/>
  <c r="G56" i="4"/>
  <c r="G5"/>
  <c r="F5"/>
  <c r="D48" i="29"/>
  <c r="D17"/>
  <c r="F52" i="14"/>
  <c r="F56" i="4"/>
  <c r="G41" i="18"/>
  <c r="G20"/>
  <c r="G43"/>
  <c r="H45" i="14"/>
  <c r="H52"/>
  <c r="H21"/>
  <c r="H6"/>
  <c r="H20"/>
  <c r="H40"/>
  <c r="H54"/>
  <c r="J63" i="32" l="1"/>
  <c r="J288"/>
  <c r="G142"/>
  <c r="K63"/>
  <c r="G32" i="4"/>
  <c r="G57" s="1"/>
</calcChain>
</file>

<file path=xl/sharedStrings.xml><?xml version="1.0" encoding="utf-8"?>
<sst xmlns="http://schemas.openxmlformats.org/spreadsheetml/2006/main" count="1004" uniqueCount="643">
  <si>
    <t>Data e krijimit</t>
  </si>
  <si>
    <t>Nr. i  Regjistrit  Tregetar</t>
  </si>
  <si>
    <t>Nr</t>
  </si>
  <si>
    <t>I</t>
  </si>
  <si>
    <t>II</t>
  </si>
  <si>
    <t>Adresa e Selise</t>
  </si>
  <si>
    <t>P A S Q Y R A T     F I N A N C I A R E</t>
  </si>
  <si>
    <t>A   K   T   I   V   E   T</t>
  </si>
  <si>
    <t>Aktivet  monetare</t>
  </si>
  <si>
    <t>Banka</t>
  </si>
  <si>
    <t>Arka</t>
  </si>
  <si>
    <t>Veprimtaria  Kryesore</t>
  </si>
  <si>
    <t>Ligjit Nr. 9228 Date 29.04.2004     Per Kontabilitetin dhe Pasqyrat Financiare  )</t>
  </si>
  <si>
    <t>NIPT -i</t>
  </si>
  <si>
    <t>Pasqyra Financiare jane te shprehura ne</t>
  </si>
  <si>
    <t>Pasqyra Financiare jane te rumbullakosura ne</t>
  </si>
  <si>
    <t>Nga</t>
  </si>
  <si>
    <t>Deri</t>
  </si>
  <si>
    <t xml:space="preserve">  Data  e  mbylljes se Pasqyrave Financiare</t>
  </si>
  <si>
    <t>Pasqyra Financiare jane individuale</t>
  </si>
  <si>
    <t xml:space="preserve">  Periudha  Kontabel e Pasqyrave Financiare</t>
  </si>
  <si>
    <t>Pershkrimi  i  Elementeve</t>
  </si>
  <si>
    <t>Emertimi dhe Forma ligjore</t>
  </si>
  <si>
    <t>Totali</t>
  </si>
  <si>
    <t>Investime</t>
  </si>
  <si>
    <t>Te tjera Financiare</t>
  </si>
  <si>
    <t>Në tituj pronësie të njësive ekonomike brenda grupit</t>
  </si>
  <si>
    <t>Aksionet e veta</t>
  </si>
  <si>
    <t>Të drejta të arkëtueshme</t>
  </si>
  <si>
    <t>Nga aktiviteti i shfrytëzimit</t>
  </si>
  <si>
    <t>Nga njësitë ekonomike brenda grupit</t>
  </si>
  <si>
    <t>Nga  njësitë ekonomike ku ka interesa pjesëmarrëse</t>
  </si>
  <si>
    <t>Kapital i nënshkruar i papaguar</t>
  </si>
  <si>
    <t>Inventarët</t>
  </si>
  <si>
    <t>Lëndë e parë dhe materiale të konsumueshme</t>
  </si>
  <si>
    <t>Prodhime në proces dhe gjysëmprodukte</t>
  </si>
  <si>
    <t xml:space="preserve">Produkte të gatshme </t>
  </si>
  <si>
    <t xml:space="preserve">Mallra                                                        </t>
  </si>
  <si>
    <t>Aktive Biologjike (Gjë e gjallë në rritje e majmëri)</t>
  </si>
  <si>
    <t>AAGJM të mbajtura për shitje</t>
  </si>
  <si>
    <t>Parapagime për inventar</t>
  </si>
  <si>
    <t>Shpenzime të shtyra</t>
  </si>
  <si>
    <t>Të arkëtueshme nga të ardhurat e konstatuara</t>
  </si>
  <si>
    <t>Aktive tatimore të shtyra</t>
  </si>
  <si>
    <t>Kapitali i nënshkruar i papaguar</t>
  </si>
  <si>
    <t>Aktive financiare</t>
  </si>
  <si>
    <t>Tituj pronësie në njësitë ekonomike brenda grupit</t>
  </si>
  <si>
    <t xml:space="preserve">Tituj të huadhënies në njësitë ekonomike brenda grupit </t>
  </si>
  <si>
    <t xml:space="preserve">Tituj pronësie  në njësitë ekonomike ku ka interesa pjesëmarrëse </t>
  </si>
  <si>
    <t>Tituj të huadhënies  në njësitë ekonomike ku ka interesa pjesëmarrëse</t>
  </si>
  <si>
    <t xml:space="preserve">Tituj të tjerë të mbajtur si aktive afatgjata </t>
  </si>
  <si>
    <t>Tituj të tjerë të huadhënies</t>
  </si>
  <si>
    <t>Aktivet materiale</t>
  </si>
  <si>
    <t>Toka dhe ndërtesa</t>
  </si>
  <si>
    <t>Impiante dhe makineri</t>
  </si>
  <si>
    <t xml:space="preserve">Të tjera Instalime dhe pajisje </t>
  </si>
  <si>
    <t xml:space="preserve">Parapagime për aktive materiale dhe në proces </t>
  </si>
  <si>
    <t>Ativet biologjike</t>
  </si>
  <si>
    <t>Aktive jo materiale:</t>
  </si>
  <si>
    <t>Koncesione,patenta,liçenca,marka tregtare,të drejta dhe aktive të ngjashme</t>
  </si>
  <si>
    <t>Emri i Mirë</t>
  </si>
  <si>
    <t xml:space="preserve">Parapagime për AAJM                                                                 </t>
  </si>
  <si>
    <t>TOTALI   AKTIVEVE    AFATSHKURTRA</t>
  </si>
  <si>
    <t>Aktivet Afatshkurtra</t>
  </si>
  <si>
    <t>TOTALI   AKTIVEVE    AFATGJATA</t>
  </si>
  <si>
    <t>Aktivet Afatgjata</t>
  </si>
  <si>
    <t>DETYRIMET  DHE  KAPITALI</t>
  </si>
  <si>
    <t>Detyrime afatshkurtra:</t>
  </si>
  <si>
    <t>Titujt e huamarrjes</t>
  </si>
  <si>
    <t>Detyrime ndaj institucioneve të kredisë</t>
  </si>
  <si>
    <t xml:space="preserve">Arkëtime në avancë për porosi </t>
  </si>
  <si>
    <t>Të pagueshme për aktivitetin e shfrytëzimit</t>
  </si>
  <si>
    <t>Dëftesa të pagueshme</t>
  </si>
  <si>
    <t>Të pagueshme ndaj njësive ekonomike brenda grupit</t>
  </si>
  <si>
    <t>Të pagueshme ndaj  njësive ekonomike ku ka interesa pjesëmarrëse</t>
  </si>
  <si>
    <t>Të pagueshme ndaj punonjësve dhe sigurimeve shoqërore/shëndetsore</t>
  </si>
  <si>
    <t>Të pagueshme për detyrimet tatimore</t>
  </si>
  <si>
    <t>Të pagueshme për shpenzime të konstatuara</t>
  </si>
  <si>
    <t xml:space="preserve">Të ardhura të shtyra </t>
  </si>
  <si>
    <t>Provizione</t>
  </si>
  <si>
    <t>A K T I V E    T O T A L E</t>
  </si>
  <si>
    <t>D E T Y R I M E T     T O T A L E</t>
  </si>
  <si>
    <t>Detyrime afatgjata:</t>
  </si>
  <si>
    <t xml:space="preserve">Arkëtimet në avancë për porosi </t>
  </si>
  <si>
    <t>Të tjera të pagueshme</t>
  </si>
  <si>
    <t xml:space="preserve">Të pagueshme për shpenzime të konstatuara </t>
  </si>
  <si>
    <t>Të ardhura të shtyra</t>
  </si>
  <si>
    <t>Provizione:</t>
  </si>
  <si>
    <t>►</t>
  </si>
  <si>
    <t xml:space="preserve">Provizione  për pensionet </t>
  </si>
  <si>
    <t>Provizione të tjera</t>
  </si>
  <si>
    <t>Detyrime tatimore të shtyra</t>
  </si>
  <si>
    <t>Totali  i  Detyrimeve    afatshkurtera</t>
  </si>
  <si>
    <t>Totali  i  Detyrimeve    afatgjata</t>
  </si>
  <si>
    <t>Kapitali dhe Rezervat</t>
  </si>
  <si>
    <t>Kapitali i Nënshkruar</t>
  </si>
  <si>
    <t>Primi i lidhur me kapitalin</t>
  </si>
  <si>
    <t>Rezerva rivlerësimi</t>
  </si>
  <si>
    <t>Rezerva të tjera</t>
  </si>
  <si>
    <t xml:space="preserve">Rezerva ligjore </t>
  </si>
  <si>
    <t>Rezerva statutore</t>
  </si>
  <si>
    <t xml:space="preserve">Fitimi i pashpërndarë </t>
  </si>
  <si>
    <t>Fitim / Humbja e  Vitit</t>
  </si>
  <si>
    <t>Totali  i  Kapitalit</t>
  </si>
  <si>
    <t>TOTALI   I   DETYRIMEVE   DHE   KAPITALIT</t>
  </si>
  <si>
    <t>Pasqyra e Performancës</t>
  </si>
  <si>
    <t>(Pasqyra e të ardhurave dhe shpenzimeve)</t>
  </si>
  <si>
    <t>Formati 1 – Shpenzimet e shfrytëzimit të klasifikuara sipas natyrës</t>
  </si>
  <si>
    <t>Të ardhura nga aktiviteti i shfrytëzimit</t>
  </si>
  <si>
    <t>Ndryshimi në inventarin e produkteve të gatshme dhe prodhimit në proces</t>
  </si>
  <si>
    <t>Puna e kryer nga njësia ekonomike dhe e kapitalizuar</t>
  </si>
  <si>
    <t>Të ardhura të tjera të shfrytëzimit</t>
  </si>
  <si>
    <t xml:space="preserve">Lënda e parë dhe materiale të konsumueshme </t>
  </si>
  <si>
    <t xml:space="preserve">Të tjera shpenzime </t>
  </si>
  <si>
    <t>Shpenzime të personelit</t>
  </si>
  <si>
    <t>Paga dhe shpërblime</t>
  </si>
  <si>
    <t xml:space="preserve">Shpenzime të sigurimeve shoqërore/shëndetsore (paraqitur veçmas </t>
  </si>
  <si>
    <t>nga shpenzimet për pensionet)</t>
  </si>
  <si>
    <t>Zhvlerësimi i aktiveve afatgjata materiale</t>
  </si>
  <si>
    <t>Shpenzime konsumi dhe amortizimi</t>
  </si>
  <si>
    <t>Shpenzime të tjera shfrytëzimi</t>
  </si>
  <si>
    <t xml:space="preserve">Të ardhura të tjera </t>
  </si>
  <si>
    <t xml:space="preserve">Të ardhura nga njësitë ekonomike ku ka interesa pjesëmarrëse (paraqitur </t>
  </si>
  <si>
    <t>veçmas të ardhurat   nga njësitë ekonomike brenda grupit)</t>
  </si>
  <si>
    <t>Të ardhura nga investimet dhe huatë e tjera pjesë e aktiveve afatgjata</t>
  </si>
  <si>
    <t xml:space="preserve">Interesa të arkëtueshëm dhe të ardhura të tjera të ngjashme (paraqitur </t>
  </si>
  <si>
    <t>veçmas të ardhurat nga njësitë ekonomike brenda grupit)</t>
  </si>
  <si>
    <t>(paraqitur veçmas të ardhurat nga njësitë ekonomike brenda grupit)</t>
  </si>
  <si>
    <t xml:space="preserve">Zhvlerësimi i aktiveve  financiare dhe investimeve financiare të mbajtura si </t>
  </si>
  <si>
    <t xml:space="preserve"> aktive afatshkurtra</t>
  </si>
  <si>
    <t>Shpenzime financiare</t>
  </si>
  <si>
    <t>Shpenzime të tjera financiare</t>
  </si>
  <si>
    <t>Shpenzime interesi dhe shpenzime  të ngjashme (paraqitur veçmas</t>
  </si>
  <si>
    <t>shpenzimet për t'u paguar tek njësitë ekonomike brenda grupit)</t>
  </si>
  <si>
    <t xml:space="preserve">Pjesa e fitimit/humbjes nga pjesëmarrjet </t>
  </si>
  <si>
    <t>Fitimi/Humbja para tatimit</t>
  </si>
  <si>
    <t>Shpenzimi i tatimit mbi fitimin</t>
  </si>
  <si>
    <t>Shpenzimi aktual i tatimit mbi fitimin</t>
  </si>
  <si>
    <t>Shpenzimi i tatim fitimit të shtyrë</t>
  </si>
  <si>
    <t>Pjesa e tatim fitimit të  pjesëmarrjeve</t>
  </si>
  <si>
    <t>Fitimi/Humbja e vitit</t>
  </si>
  <si>
    <t>Fitimi/Humbja për:</t>
  </si>
  <si>
    <t>Pronarët e njësisë ekonomike mëmë</t>
  </si>
  <si>
    <t>Interesat jo-kontrolluese</t>
  </si>
  <si>
    <t>Pasqyra   e   Fluksit   te Mjeteve   Monetare</t>
  </si>
  <si>
    <t>Fluksi i Mjeteve Monetare nga/(përdorur në) aktivitetin e shfrytëzimit</t>
  </si>
  <si>
    <t>Interes i paguar</t>
  </si>
  <si>
    <t>Mjete monetare neto nga/(përdorur në) aktivitetin e shfrytëzimit</t>
  </si>
  <si>
    <t>Fluksi i Mjeteve Monetare nga/(përdorur në) aktivitetin e investimit</t>
  </si>
  <si>
    <t>Para neto të përdorura për blerjen e filialeve</t>
  </si>
  <si>
    <t>Para neto të arkëtuara nga shitja e filialeve</t>
  </si>
  <si>
    <t>Pagesa për blerjen e aktiveve afatgjata materiale</t>
  </si>
  <si>
    <t>Arkëtime nga shitja e aktiveve afatgjata materiale</t>
  </si>
  <si>
    <t>Pagesa për blerjen e investimeve të tjera</t>
  </si>
  <si>
    <t>Arkëtime nga shitja e investimeve të tjera</t>
  </si>
  <si>
    <t>Dividentë të arkëtuar</t>
  </si>
  <si>
    <t>Mjete monetare neto nga/(përdorur në) aktivitetin e investimit</t>
  </si>
  <si>
    <t>Fluksi i Mjeteve Monetare nga/(përdorur në) aktivitetin e  financimit</t>
  </si>
  <si>
    <t>Arkëtime nga emetimi i kapitalit aksionar</t>
  </si>
  <si>
    <t>Arkëtime nga emetimi i aksioneve të përdorura si kolateral</t>
  </si>
  <si>
    <t>Hua të arkëtuara</t>
  </si>
  <si>
    <t>Pagesa e kostove të transaksionit që lidhen me kreditë dhe huatë</t>
  </si>
  <si>
    <t>Riblerje e aksioneve të veta</t>
  </si>
  <si>
    <t>Pagesa e aksioneve të përdorura si kolateral</t>
  </si>
  <si>
    <t>Pagesa e huave</t>
  </si>
  <si>
    <t>Pagesë e detyrimeve të qirasë financiare</t>
  </si>
  <si>
    <t>Dividendë të paguar</t>
  </si>
  <si>
    <t>Mjete monetare neto nga/(përdorur në) aktivitetin e financimit</t>
  </si>
  <si>
    <t>Rritje/(rënie) neto në mjete monetare dhe ekuivalentë të mjeteve monetare</t>
  </si>
  <si>
    <t>Mjete monetare dhe ekuivalentë të mjeteve monetare më 1 janar</t>
  </si>
  <si>
    <t>Efekti i luhatjeve të kursit të këmbimit të mjeteve monetare</t>
  </si>
  <si>
    <t>Mjete monetare dhe ekuivalentë të mjeteve monetare më 31 dhjetor</t>
  </si>
  <si>
    <t>(metoda indirekte)</t>
  </si>
  <si>
    <t>Fitim / Humbja e vitit</t>
  </si>
  <si>
    <t>Rregullimet për shpenzimet jomonetare:</t>
  </si>
  <si>
    <t>Shpenzimet financiare jomonetare</t>
  </si>
  <si>
    <t>Shpenzimet për tatimin mbi fitimin jomonetar</t>
  </si>
  <si>
    <t>Fluksi i mjeteve monetare i përfshirë në aktivitetet investuese:</t>
  </si>
  <si>
    <t>Fitim nga shitja e aktiveve afatgjata materiale</t>
  </si>
  <si>
    <t>Ndryshimet në aktivet dhe detyrimet e shfrytëzimit:</t>
  </si>
  <si>
    <t>Rënie/(rritje) në të drejtat e arkëtueshme dhe të tjera</t>
  </si>
  <si>
    <t>Rënie/(rritje) në inventarë</t>
  </si>
  <si>
    <t>Rritje/(rënie) në detyrimet e pagueshme</t>
  </si>
  <si>
    <t>Rritje/(rënie) në detyrime për punonjësit</t>
  </si>
  <si>
    <t>Totali i transaksioneve me pronarët e njësisë ekonomike</t>
  </si>
  <si>
    <t>Emetimi i kapitalit të nënshkruar</t>
  </si>
  <si>
    <t>Transaksionet me pronarët e njësisë ekonomike të njohura direkt në kapital:</t>
  </si>
  <si>
    <t>Të ardhura totale gjithëpërfshirëse për vitin:</t>
  </si>
  <si>
    <t>Të ardhura të tjera gjithëpërfshirëse:</t>
  </si>
  <si>
    <t>Fitimi / Humbja e vitit</t>
  </si>
  <si>
    <t>Totali i të ardhura gjithëpërfshirëse për vitin:</t>
  </si>
  <si>
    <t>Efekti i ndryshimeve në politikat kontabël</t>
  </si>
  <si>
    <t>Interesa Jo-Kontrollues</t>
  </si>
  <si>
    <t>Fitimet e Pashpërndara</t>
  </si>
  <si>
    <t>Rezerva Statutore</t>
  </si>
  <si>
    <t>Rezerva Ligjore</t>
  </si>
  <si>
    <t>Rezerva Rivlerësimi</t>
  </si>
  <si>
    <t>Kapitali i nënshkruar</t>
  </si>
  <si>
    <t>Pasqyra e Ndryshimeve në Kapitalin Neto</t>
  </si>
  <si>
    <t xml:space="preserve">(  Ne zbatim te Standartit Kombetar te Kontabilitetit Nr.2 te Permiresuar dhe </t>
  </si>
  <si>
    <t>Pasqyra e Pozicionit Financiar (Bilanci)</t>
  </si>
  <si>
    <t>Pasqyra Finanicare jane te konsoliduara</t>
  </si>
  <si>
    <t>leke</t>
  </si>
  <si>
    <t>PO</t>
  </si>
  <si>
    <t>JO</t>
  </si>
  <si>
    <t>"SBM ENERGJI" Sh.p.k.</t>
  </si>
  <si>
    <t>L 38319901 M</t>
  </si>
  <si>
    <t>Lagja nr. 2,banesa 59/1,Klos-Burrel-Diber</t>
  </si>
  <si>
    <t>16.09.2013</t>
  </si>
  <si>
    <t>SN-200036-09-13</t>
  </si>
  <si>
    <t>te tjera te pagueshme</t>
  </si>
  <si>
    <t>SHOQERIA "SBM ENERGJI" sh.p.k.</t>
  </si>
  <si>
    <t>L 38319901M</t>
  </si>
  <si>
    <t>Pasqyre Nr.1</t>
  </si>
  <si>
    <t>Në ooo/Lekë</t>
  </si>
  <si>
    <t xml:space="preserve">                                            ANEKS STATISTIKOR</t>
  </si>
  <si>
    <t>TE ARDHURAT</t>
  </si>
  <si>
    <t>Numri i Llogarise</t>
  </si>
  <si>
    <t>Kodi Statistikor</t>
  </si>
  <si>
    <t>Shitjet gjithsej (a + b +c )</t>
  </si>
  <si>
    <t>a)</t>
  </si>
  <si>
    <t xml:space="preserve">   Te ardhura nga shitja e Produktit te vet </t>
  </si>
  <si>
    <t>701/702/703</t>
  </si>
  <si>
    <t xml:space="preserve"> b)</t>
  </si>
  <si>
    <t xml:space="preserve">   Te ardhura nga shitja e Shërbimeve </t>
  </si>
  <si>
    <t xml:space="preserve"> c)</t>
  </si>
  <si>
    <t xml:space="preserve">    te ardhura nga shitja e Mallrave </t>
  </si>
  <si>
    <t>Të ardhura nga shitje të tjera (a+b+c)</t>
  </si>
  <si>
    <t>Qeraja</t>
  </si>
  <si>
    <t>b)</t>
  </si>
  <si>
    <t>Komisione</t>
  </si>
  <si>
    <t>c)</t>
  </si>
  <si>
    <t>Transport per te tjeret</t>
  </si>
  <si>
    <t xml:space="preserve">Ndryshimet në inventarin e produkteve të gatshëm                              </t>
  </si>
  <si>
    <t>e prodhimeve ne proçes:</t>
  </si>
  <si>
    <t>Shtesat    (+)</t>
  </si>
  <si>
    <t>Pakesimet (-)</t>
  </si>
  <si>
    <t xml:space="preserve">   Prodhimi per qellimet e vet ndermarrjes dhe per kapital :</t>
  </si>
  <si>
    <t xml:space="preserve">    nga i cili: Prodhim i aktiveve afatgjata</t>
  </si>
  <si>
    <t xml:space="preserve">  Të ardhura nga grantet (Subvencione)</t>
  </si>
  <si>
    <t xml:space="preserve">  Të tjera</t>
  </si>
  <si>
    <t xml:space="preserve">  Të ardhura nga shitja e aktiveve afatgjata</t>
  </si>
  <si>
    <t>I)</t>
  </si>
  <si>
    <t>Totali i te ardhurave I= (1+2+/-3+4+5+6+7+8)</t>
  </si>
  <si>
    <t xml:space="preserve">         ADMINISTRATORI</t>
  </si>
  <si>
    <t xml:space="preserve">                </t>
  </si>
  <si>
    <t>Pasqyre Nr.2</t>
  </si>
  <si>
    <t xml:space="preserve">                                     ANEKS STATISTIKOR</t>
  </si>
  <si>
    <t>SHPENZIMET</t>
  </si>
  <si>
    <t>Blerje, shpenzime (a+/-b+c+/-d+e)</t>
  </si>
  <si>
    <t xml:space="preserve"> a) </t>
  </si>
  <si>
    <t>Blerje/shpenzime materiale dhe materiale të tjera</t>
  </si>
  <si>
    <t>601+602</t>
  </si>
  <si>
    <t xml:space="preserve"> Ndryshimet e gjëndjeve të Materialeve (+/-)</t>
  </si>
  <si>
    <t xml:space="preserve"> Mallra të blera</t>
  </si>
  <si>
    <t>605/1</t>
  </si>
  <si>
    <t xml:space="preserve"> d) </t>
  </si>
  <si>
    <t xml:space="preserve"> Ndryshimet e gjëndjeve të Mallrave (+/-)</t>
  </si>
  <si>
    <t xml:space="preserve"> e) </t>
  </si>
  <si>
    <t xml:space="preserve"> Shpenzime per sherbime</t>
  </si>
  <si>
    <t>605/2</t>
  </si>
  <si>
    <t>Shpenzime per personelin (a+b)</t>
  </si>
  <si>
    <t>a-</t>
  </si>
  <si>
    <t xml:space="preserve"> Pagat e personelit</t>
  </si>
  <si>
    <t xml:space="preserve"> b-</t>
  </si>
  <si>
    <t xml:space="preserve"> Shpenzimet për sig.shoqërore dhe shëndetsore</t>
  </si>
  <si>
    <t>Amortizimet dhe zhvlerësimet</t>
  </si>
  <si>
    <t>Shërbime nga të tretë (a+b+c+d+e+f+g+h+i+j+k+l+m)</t>
  </si>
  <si>
    <t>Sherbimet nga nen-kontraktoret</t>
  </si>
  <si>
    <t>Trajtime te pergjithshme</t>
  </si>
  <si>
    <t>Qera</t>
  </si>
  <si>
    <t>d)</t>
  </si>
  <si>
    <t>Mirembajtje dhe riparime</t>
  </si>
  <si>
    <t>e)</t>
  </si>
  <si>
    <t>Shpenzime për Siguracione</t>
  </si>
  <si>
    <t>f)</t>
  </si>
  <si>
    <t>Kerkim studime</t>
  </si>
  <si>
    <t>g)</t>
  </si>
  <si>
    <t>Sherbime të tjera</t>
  </si>
  <si>
    <t>h)</t>
  </si>
  <si>
    <t>Shpenzime per koncesione, patenta dhe licensa</t>
  </si>
  <si>
    <t>i)</t>
  </si>
  <si>
    <t>Shpenzime per publicitet, reklama</t>
  </si>
  <si>
    <t>j)</t>
  </si>
  <si>
    <t>Transferime, udhetime, dieta</t>
  </si>
  <si>
    <t>k)</t>
  </si>
  <si>
    <t xml:space="preserve">Shpenzime postare dhe telekomunikacioni </t>
  </si>
  <si>
    <t>l)</t>
  </si>
  <si>
    <t>Shpenzime transporti</t>
  </si>
  <si>
    <t xml:space="preserve">   per Blerje </t>
  </si>
  <si>
    <t xml:space="preserve">   per shitje</t>
  </si>
  <si>
    <t>m)</t>
  </si>
  <si>
    <t>Shpenzime per sherbime bankare</t>
  </si>
  <si>
    <t>Tatime dhe taksa (a+b+c+d)</t>
  </si>
  <si>
    <t>Taksa dhe tarifa doganore</t>
  </si>
  <si>
    <t>Akciza</t>
  </si>
  <si>
    <t>Taksa dhe tarifa vendore</t>
  </si>
  <si>
    <t>Taksa e regjistrimit dhe tatime te tjera</t>
  </si>
  <si>
    <t>635+638</t>
  </si>
  <si>
    <t>II)</t>
  </si>
  <si>
    <t>Totali i shpenzimeve II=(1+2+3+4+5)</t>
  </si>
  <si>
    <t>Informatë:</t>
  </si>
  <si>
    <t xml:space="preserve">Numri mesatar i te punesuarve </t>
  </si>
  <si>
    <t>Investimet</t>
  </si>
  <si>
    <t xml:space="preserve">    Shtimi i aseteve fikse</t>
  </si>
  <si>
    <t xml:space="preserve">       nga te cilat: asete te reja</t>
  </si>
  <si>
    <t xml:space="preserve">   Pakesimi i aseteve fikse</t>
  </si>
  <si>
    <t xml:space="preserve">       nga te cilat shitja e aseteve ekzistuese</t>
  </si>
  <si>
    <t>Pasqyre Nr.3</t>
  </si>
  <si>
    <t>Aktiviteti</t>
  </si>
  <si>
    <t>Te ardhurat nga aktiviteti</t>
  </si>
  <si>
    <t>Tregti</t>
  </si>
  <si>
    <t>Tregti karburanti</t>
  </si>
  <si>
    <t>Tregti ushqimore,pije</t>
  </si>
  <si>
    <t>Tregti materiale ndertimi</t>
  </si>
  <si>
    <t>Tregti cigaresh</t>
  </si>
  <si>
    <t>Tregti artikuj industrial</t>
  </si>
  <si>
    <t>Farmaci</t>
  </si>
  <si>
    <t>Eksport mallrash</t>
  </si>
  <si>
    <t>Tregti te tjera</t>
  </si>
  <si>
    <t>Totali i te ardhurave nga   tregtia</t>
  </si>
  <si>
    <t>Ndertim</t>
  </si>
  <si>
    <t xml:space="preserve">Ndertim banese </t>
  </si>
  <si>
    <t>Ndertim pune publike</t>
  </si>
  <si>
    <t>Ndertime te tjera</t>
  </si>
  <si>
    <t>Totali i te ardhurave nga ndertimi</t>
  </si>
  <si>
    <t>Prodhim</t>
  </si>
  <si>
    <t>Eksport, prodhime te ndryshme</t>
  </si>
  <si>
    <t>Fason te cdo lloji</t>
  </si>
  <si>
    <t>Prodhim materiale ndertimi</t>
  </si>
  <si>
    <t xml:space="preserve">Prodhim ushqimore </t>
  </si>
  <si>
    <t>Prodhim pije alkolike, etj</t>
  </si>
  <si>
    <t>Prodhime energji</t>
  </si>
  <si>
    <t>Prodhim hidrokarbure,</t>
  </si>
  <si>
    <t>Prodhime te tjera</t>
  </si>
  <si>
    <t>III</t>
  </si>
  <si>
    <t>Totali i te ardhurave nga prodhimi</t>
  </si>
  <si>
    <t>Transport</t>
  </si>
  <si>
    <t>Transport mallrash</t>
  </si>
  <si>
    <t>Transport malli nderkombetare</t>
  </si>
  <si>
    <t>Transport udhetaresh</t>
  </si>
  <si>
    <t>Transport udhetaresh nderkombetare</t>
  </si>
  <si>
    <t>IV</t>
  </si>
  <si>
    <t>Totali i te ardhurave nga transporti</t>
  </si>
  <si>
    <t xml:space="preserve">Sherbimi </t>
  </si>
  <si>
    <t xml:space="preserve">Sherbime financiare </t>
  </si>
  <si>
    <t>Siguracione</t>
  </si>
  <si>
    <t>Sherbime mjekesore</t>
  </si>
  <si>
    <t xml:space="preserve">Bar restorante </t>
  </si>
  <si>
    <t>Hoteleri</t>
  </si>
  <si>
    <t>Lojra Fati</t>
  </si>
  <si>
    <t>Veprimtari televizive</t>
  </si>
  <si>
    <t>Telekomunikacion</t>
  </si>
  <si>
    <t>Eksport sherbimish te ndryshme</t>
  </si>
  <si>
    <t>Profesione te lira</t>
  </si>
  <si>
    <t>Sherbime te tjera</t>
  </si>
  <si>
    <t>V</t>
  </si>
  <si>
    <t>Totali i te ardhurave nga sherbimet</t>
  </si>
  <si>
    <t>TOALI (I+II+III+IV+V)</t>
  </si>
  <si>
    <t>Nr. I te punesuarve</t>
  </si>
  <si>
    <t>Me page nga 30.001 deri  ne 66.500 leke</t>
  </si>
  <si>
    <t>Me page nga 66.501 deri ne 87.700 leke</t>
  </si>
  <si>
    <t>Me page me te larte se 87.700 leke</t>
  </si>
  <si>
    <t>ADMINISTRATORI</t>
  </si>
  <si>
    <t>Emertimi</t>
  </si>
  <si>
    <t>Sasia</t>
  </si>
  <si>
    <t>Gjendje</t>
  </si>
  <si>
    <t xml:space="preserve">Shtesa nga </t>
  </si>
  <si>
    <t>Shtesa</t>
  </si>
  <si>
    <t>Pakesime</t>
  </si>
  <si>
    <t>Rivleresimet</t>
  </si>
  <si>
    <t>Toka</t>
  </si>
  <si>
    <t>Ndertime</t>
  </si>
  <si>
    <t>Makineri,paisje</t>
  </si>
  <si>
    <t>Mjete transporti</t>
  </si>
  <si>
    <t>kompjuterike</t>
  </si>
  <si>
    <t>Zyre</t>
  </si>
  <si>
    <t>Totale</t>
  </si>
  <si>
    <t>Makineri,paisje,vegla</t>
  </si>
  <si>
    <t xml:space="preserve">             TOTALI</t>
  </si>
  <si>
    <t xml:space="preserve"> </t>
  </si>
  <si>
    <t>Nr.</t>
  </si>
  <si>
    <t>Lloji automjetit</t>
  </si>
  <si>
    <t>kapaciteti</t>
  </si>
  <si>
    <t>targa</t>
  </si>
  <si>
    <t>Vlera</t>
  </si>
  <si>
    <t>Ndertim,operimi dhe transferimi I hidrocentraleve nr. 1 dhe 2 tek</t>
  </si>
  <si>
    <t>autoriteti kontraktues,ku perfshihet finac, ndertimi, venia ne pune,</t>
  </si>
  <si>
    <t>prodhimi, trasmetimi, shperndarja, exportimi dhe shitja e energj.elekt.</t>
  </si>
  <si>
    <t>EMERTIMI</t>
  </si>
  <si>
    <t>NJESIA</t>
  </si>
  <si>
    <t>SASIA</t>
  </si>
  <si>
    <t>Gjenerator Kw 3120 me panel kontrolli</t>
  </si>
  <si>
    <t>cope</t>
  </si>
  <si>
    <t>Totali :</t>
  </si>
  <si>
    <t>Vlera Fillestare</t>
  </si>
  <si>
    <t>Hyrja</t>
  </si>
  <si>
    <t>15.08.2016</t>
  </si>
  <si>
    <t>Nr.llog</t>
  </si>
  <si>
    <t>09.10.2017</t>
  </si>
  <si>
    <t>Panel   Kontrolli  Turbine</t>
  </si>
  <si>
    <t>Panel   Kontrolli  Transformatori</t>
  </si>
  <si>
    <t>Studim dhe hartim Projekti Hec/Klos</t>
  </si>
  <si>
    <t>Transak. me pronarët e njësisë ekonomike të njohura direkt në kapital:</t>
  </si>
  <si>
    <t>Me page nga 24.001 deri ne 30.000 leke</t>
  </si>
  <si>
    <t>Me page deri ne 24.000 leke</t>
  </si>
  <si>
    <t>Viti 2019</t>
  </si>
  <si>
    <t>Të tjera  TVSH kreditore</t>
  </si>
  <si>
    <t>Pozicioni financiar i rideklaruar më 1 janar 2020</t>
  </si>
  <si>
    <t>Inventari  AQT  ne pronesi  te  subjektit  viti  2020</t>
  </si>
  <si>
    <t>Viti 2020</t>
  </si>
  <si>
    <t xml:space="preserve">        Arnold KOCIU</t>
  </si>
  <si>
    <t xml:space="preserve">        Arnold  KOCIU</t>
  </si>
  <si>
    <t>Arnold  KOCIU</t>
  </si>
  <si>
    <t xml:space="preserve">                  Arnold  KOCIU</t>
  </si>
  <si>
    <t xml:space="preserve">  Arnold  KOCIU</t>
  </si>
  <si>
    <t>Viti   2021</t>
  </si>
  <si>
    <t>01.01.2021</t>
  </si>
  <si>
    <t>31.12.2021</t>
  </si>
  <si>
    <t>28,02,2022</t>
  </si>
  <si>
    <t>Pozicioni financiar më 31 dhjetor 2019</t>
  </si>
  <si>
    <t>Pozicioni financiar i rideklaruar më 31 dhjetor 2020</t>
  </si>
  <si>
    <t>Pozicioni financiar i rideklaruar më 1 janar 2021</t>
  </si>
  <si>
    <t>Pozicioni financiar më 31 dhjetor 2021</t>
  </si>
  <si>
    <t>Aktivet Afatgjata Materiale  me vlere fillestare   2021</t>
  </si>
  <si>
    <t>Vlera Kontabel Neto e A.A.Materiale  2021</t>
  </si>
  <si>
    <t>Amortizimi A.A.Materiale   2021</t>
  </si>
  <si>
    <t>Viti 2021</t>
  </si>
  <si>
    <t>Te punesuar mesatarisht per vitin 2021:</t>
  </si>
  <si>
    <t>Inventari   automjeteve  ne  pronesi  te subjektit  viti  2021*</t>
  </si>
  <si>
    <t xml:space="preserve">   Shenimet  Spjeguse</t>
  </si>
  <si>
    <t>A I</t>
  </si>
  <si>
    <t>Informacion i përgjithshëm</t>
  </si>
  <si>
    <t xml:space="preserve">     Kuadri ligjor: Ligjit 9228 dt 29.04.2004 "Per Kontabilitetin dhe Pasqyrat Financiare"</t>
  </si>
  <si>
    <t xml:space="preserve">     Kuadri kontabel i aplikuar : Stndartet Kombetare te Kontabilitetit ne Shqiperi.(SKK 2;)</t>
  </si>
  <si>
    <t xml:space="preserve">     Baza e pergatitjes se PF : Mbi bazen e konceptit te materialitetit.(SSK 1, 1-3) </t>
  </si>
  <si>
    <t xml:space="preserve">     Parimet baze per pergatitjen e Pasqyrave Financiare: (SKK 1; 40 - 90)</t>
  </si>
  <si>
    <t xml:space="preserve">        1. Parimi i njesise ekonomike: mban ne llogarite e saj aktivet,detyrimet dhe</t>
  </si>
  <si>
    <t>transaksionet ekonomike te veta.</t>
  </si>
  <si>
    <t xml:space="preserve">        2. Parimi i vijimesise: veprimtaria ekonomike e njesise sone raportuse eshte e siguruar</t>
  </si>
  <si>
    <t>duke mos pasur ne plan ose nevoje nderprerjen  e aktivitetit te saj.</t>
  </si>
  <si>
    <t xml:space="preserve">        3. Kompensimi: midis nje aktivi dhe nje pasivi nuk ka , ndersa midis te ardhurave dhe </t>
  </si>
  <si>
    <t>shpenzimeve ka vetem ne rastet qe lejohen nga SKK.</t>
  </si>
  <si>
    <t xml:space="preserve">        4. Kuptushmeria e Pasqyrave Financiare eshte realizuar ne masen e plote per te </t>
  </si>
  <si>
    <t xml:space="preserve">qene te qarta dhe te kuptushme per perdorues te jashtem qe kane njohuri te pergjitheshme te </t>
  </si>
  <si>
    <t>mjaftueshme ne fushen e kontabilitetit.</t>
  </si>
  <si>
    <t xml:space="preserve">        5. Materialiteti eshte vleresuar nga ana jone dhe ne baze te tij Pasqyrat Financiare</t>
  </si>
  <si>
    <t>jane hartuar vetem per zera materiale.</t>
  </si>
  <si>
    <t xml:space="preserve">        6. Besushmeria per hartimin e Pasqyrave Financiare eshte e siguruar pasi nuk ka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</si>
  <si>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</si>
  <si>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</si>
  <si>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</si>
  <si>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</si>
  <si>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</si>
  <si>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</si>
  <si>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</si>
  <si>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</si>
  <si>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</si>
  <si>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>A II</t>
  </si>
  <si>
    <t>Politikat kontabël</t>
  </si>
  <si>
    <t xml:space="preserve">     Per percaktimin e kostos se inventareve eshte zgjedhur metoda "FIFO" ( hyrje e pare ,</t>
  </si>
  <si>
    <t>dalje e pare.(SKK 4: )</t>
  </si>
  <si>
    <t xml:space="preserve">     Vleresimi fillestar i nje elementi te AAM qe ploteson kriteret per njohje si aktiv ne bilanc </t>
  </si>
  <si>
    <t>eshte vleresuar me kosto. (SKK 5; )</t>
  </si>
  <si>
    <t xml:space="preserve">     Per prodhimin ose krijimin e AAM kur kjo financohet nga nje hua,kostot e huamarrjes (dhe</t>
  </si>
  <si>
    <t>interesat) eshte metoda e kapitalizimit ne koston e aktivit per periudhen e investimit.(SKK 5: )</t>
  </si>
  <si>
    <t xml:space="preserve">     Per vleresimi i mepaseshem i AAM eshte zgjedhur modeli i kostos duke i paraqitur ne </t>
  </si>
  <si>
    <t>bilanc me kosto minus amortizimin e akumuluar. (SKK 5; )</t>
  </si>
  <si>
    <t xml:space="preserve">     Per llogaritjen e amortizimit te AAM (SKK 5:) njesia jone ekonomike  ka percaktuar si metode </t>
  </si>
  <si>
    <t xml:space="preserve">te amortizimit te A.Agj.M  metoden e amortizimit mbi bazen e vleftes se mbetur ndersa normat </t>
  </si>
  <si>
    <t>e amortizimit jane perdorur te njellojta me ato te sistemit fiskal ne fuqi dhe konkretisht :</t>
  </si>
  <si>
    <t xml:space="preserve">                - Per ndertesat me 5 % te vleftes se mbetur.</t>
  </si>
  <si>
    <t xml:space="preserve">                - Kompjutera e sisteme informacioni me 25 % te vleftes se mbetur</t>
  </si>
  <si>
    <t xml:space="preserve">                - Te gjitha AAM te tjera me 20 % te vleftes se mbetur</t>
  </si>
  <si>
    <t xml:space="preserve">     Per llogaritjen e amortizimit te AAJM (SKK 5: ) njesia ekonomike raportuese ka percaktuar</t>
  </si>
  <si>
    <t>si metode te amortizimit ate lineare me normen e amortizimit 15 % ne vit.</t>
  </si>
  <si>
    <t>B</t>
  </si>
  <si>
    <t>Shënimet qe shpjegojnë zërat e ndryshëm të pasqyrave financiare</t>
  </si>
  <si>
    <t>AKTIVET  AFAT SHKURTERA</t>
  </si>
  <si>
    <t>Emri i Bankes</t>
  </si>
  <si>
    <t>Monedha</t>
  </si>
  <si>
    <t>kursi fund viti</t>
  </si>
  <si>
    <t>Vlera ne</t>
  </si>
  <si>
    <t>valute</t>
  </si>
  <si>
    <t>Leke</t>
  </si>
  <si>
    <t>Lek</t>
  </si>
  <si>
    <t>Raiffeisen      Bank</t>
  </si>
  <si>
    <t>USD</t>
  </si>
  <si>
    <t>E M E R T I M I</t>
  </si>
  <si>
    <t>Arka ne Leke</t>
  </si>
  <si>
    <t>Arka ne Euro</t>
  </si>
  <si>
    <t>Arka ne Dollare</t>
  </si>
  <si>
    <t>Shoqeria nuk ka tituj pronesie te njesive ekonomike brenda grupit</t>
  </si>
  <si>
    <t>Shoqeria nuk ka riblerje te aksione te emetuara me pare nga ana jone</t>
  </si>
  <si>
    <t>Kliente per mallra,produkte e sherbime</t>
  </si>
  <si>
    <t>&gt;</t>
  </si>
  <si>
    <t xml:space="preserve">     Fatura te pa likuiduara nen nje vit</t>
  </si>
  <si>
    <t xml:space="preserve">     Fatura te pa likuiduara mbi nje vit</t>
  </si>
  <si>
    <t>Te tjera</t>
  </si>
  <si>
    <t>Inventari i klienteve bashkangjitur</t>
  </si>
  <si>
    <t xml:space="preserve">     Shoqeria nuk ka te drejta dhe detyrimendaj njesive ekonomike brenda grupit</t>
  </si>
  <si>
    <t xml:space="preserve">Të tjera </t>
  </si>
  <si>
    <t>Të drejta për t’u arkëtuar nga proceset gjyqësore</t>
  </si>
  <si>
    <t>Parapagime të dhëna (SBM GROUP)</t>
  </si>
  <si>
    <t>Tatim mbi të ardhurat personale (teprica debitore)</t>
  </si>
  <si>
    <t>Tatime të tjera për punonjësit (teprica debitore)</t>
  </si>
  <si>
    <t>Tatim mbi fitimin (teprica debitore)</t>
  </si>
  <si>
    <t>Shteti- TVSH për tu marrë</t>
  </si>
  <si>
    <t>Të  tjera  tatime për  t’u  paguar  dhe  për  t’u  kthyer</t>
  </si>
  <si>
    <t>Tatimi në burim (teprica debitore)</t>
  </si>
  <si>
    <t>Të drejta dhe detyrime ndaj ortakëve dhe aksionerëve (teprtica debitore)</t>
  </si>
  <si>
    <t>Të drejta për t’u arkëtuar nga shitjet e letrave me vlerë</t>
  </si>
  <si>
    <t>Qera financiare (kur është afatshkurtër dhe ka tepricë debitore)</t>
  </si>
  <si>
    <t>Debitorë të tjerë, kreditorë të tjerë (teprica debitore)</t>
  </si>
  <si>
    <t>Llogari të përkohshme ose në pritje (tepricë debitore)</t>
  </si>
  <si>
    <t>Materiale ndihmës</t>
  </si>
  <si>
    <t>Lëndë djegëse</t>
  </si>
  <si>
    <t>Mallra</t>
  </si>
  <si>
    <t>Furnitorë për shërbime (teprica debitore)</t>
  </si>
  <si>
    <t>Shpenzime të periudhave të ardhme</t>
  </si>
  <si>
    <t>Interesa aktive të llogaritura</t>
  </si>
  <si>
    <t>Të ardhura të llogaritura</t>
  </si>
  <si>
    <t>AKTIVET AFATGJATA</t>
  </si>
  <si>
    <t xml:space="preserve">Aktivet  financiare </t>
  </si>
  <si>
    <t>Aksione të shoqërive të kontrolluara</t>
  </si>
  <si>
    <t>Zhvleresimi Aksione të shoqërive të kontrolluara</t>
  </si>
  <si>
    <t>Aktive  materiale</t>
  </si>
  <si>
    <t>Analiza e posteve te amortizushme</t>
  </si>
  <si>
    <t>Viti raportues</t>
  </si>
  <si>
    <t>Viti paraardhes</t>
  </si>
  <si>
    <t>Amortizimi</t>
  </si>
  <si>
    <t>Vl.mbetur</t>
  </si>
  <si>
    <t>Toka e ndërtesa</t>
  </si>
  <si>
    <t>Impiante e makineri</t>
  </si>
  <si>
    <t xml:space="preserve">Të tjera Ins. pajisje </t>
  </si>
  <si>
    <t>Shuma</t>
  </si>
  <si>
    <t>Aktivet e blera gjate vitit</t>
  </si>
  <si>
    <t>Aktivet kontribut i ortakeve ne kapitalin e shoqerise gjate vitit</t>
  </si>
  <si>
    <t>Aktive tatimore te shtyra</t>
  </si>
  <si>
    <t>Tatime të shtyra (teprica debitore)</t>
  </si>
  <si>
    <t>Kapitali i nenshkruar i pa paguar</t>
  </si>
  <si>
    <t>DETYRIMET    DHE  KAPITALI</t>
  </si>
  <si>
    <t>13.1</t>
  </si>
  <si>
    <t xml:space="preserve">Huamarrje afatshkurtra </t>
  </si>
  <si>
    <t>Premtim pagesa të pagueshme për hua afatshkurtër</t>
  </si>
  <si>
    <t>Detyrime për blerjet e letrave me vlerë</t>
  </si>
  <si>
    <t>Hua të marra</t>
  </si>
  <si>
    <t>13.2</t>
  </si>
  <si>
    <t>Qera financiare</t>
  </si>
  <si>
    <t>Analiza e blerjeve me qira financiare</t>
  </si>
  <si>
    <t>Huamarrje afatshkurtra nga Bankat</t>
  </si>
  <si>
    <t>Credins  Bank</t>
  </si>
  <si>
    <t>Llogari bankare të zbuluara (overdrafte bankare)</t>
  </si>
  <si>
    <t>Banka 1</t>
  </si>
  <si>
    <t>Credins Bank</t>
  </si>
  <si>
    <t>Banka 2</t>
  </si>
  <si>
    <t>13.3</t>
  </si>
  <si>
    <t>Parapagime të marra</t>
  </si>
  <si>
    <t>13.4</t>
  </si>
  <si>
    <t>Furnitorë për mallra, produkte e shërbime</t>
  </si>
  <si>
    <t>Inventari i Furnitoreve bashkangjitur</t>
  </si>
  <si>
    <t>Debitorë të tjerë, kreditorë të tjerë</t>
  </si>
  <si>
    <t>Inventari i debitoreve te tjere bashkangjitur</t>
  </si>
  <si>
    <t>13.5</t>
  </si>
  <si>
    <t>Premtim pagesa të pagueshm per furnizime</t>
  </si>
  <si>
    <t>13.6</t>
  </si>
  <si>
    <t>Të drejta / detyrime ndaj pjesëtarëve të tjerë të grupit</t>
  </si>
  <si>
    <t>13.8</t>
  </si>
  <si>
    <t>Paradhënie për punonjësit</t>
  </si>
  <si>
    <t>Sigurime shoqërore dhe shëndetsore</t>
  </si>
  <si>
    <t>Organizma të tjera shoqërore</t>
  </si>
  <si>
    <t>13.9</t>
  </si>
  <si>
    <t>Tatim mbi të ardhurat personale</t>
  </si>
  <si>
    <t>Tatime të tjera për punonjësit</t>
  </si>
  <si>
    <t>Tatim mbi fitimin</t>
  </si>
  <si>
    <t>Shteti- TVSh për t’u paguar</t>
  </si>
  <si>
    <t>Të tjera tatime pët’u paguar dhe për t’u kthyer (teprica kreditore)</t>
  </si>
  <si>
    <t>Tatime të shtyra (teprica kreditore)</t>
  </si>
  <si>
    <t>Tatimi në burim</t>
  </si>
  <si>
    <t>13.10</t>
  </si>
  <si>
    <t>Të drejta dhe detyrime ndaj ortakëve dhe pronarëve</t>
  </si>
  <si>
    <t>Dividendë për t’u paguar</t>
  </si>
  <si>
    <t>Shpenzime të llogaritura</t>
  </si>
  <si>
    <t>Interesa të llogaritur</t>
  </si>
  <si>
    <t>Grante afatshkurtera</t>
  </si>
  <si>
    <t>Të ardhura të periudhave të ardhme</t>
  </si>
  <si>
    <t>Provizione afatshkurtera</t>
  </si>
  <si>
    <t>17.1</t>
  </si>
  <si>
    <t>Huamarrje afatgjata</t>
  </si>
  <si>
    <t>Premtim pagesa të pagueshme për hua afatgjata</t>
  </si>
  <si>
    <t>Detyrime për blerjet e letrave me vlerë afatgjata</t>
  </si>
  <si>
    <t>17.2</t>
  </si>
  <si>
    <t>Huamarrje afatgjata nga Bankat</t>
  </si>
  <si>
    <t>17.3</t>
  </si>
  <si>
    <t>17.4</t>
  </si>
  <si>
    <t>Furnitorë për mallra, produkte e shërbime mbi nje vit</t>
  </si>
  <si>
    <t>Debitorë të tjerë, kreditorë të tjerë mbi nje vit</t>
  </si>
  <si>
    <t>17.5</t>
  </si>
  <si>
    <t>Premtim pagesa të pagueshm per furnizime mbi nje vit</t>
  </si>
  <si>
    <t>17.7</t>
  </si>
  <si>
    <t>Të drejta detyrime ndaj njësive ekonomike me interesa pjesëmarrëse</t>
  </si>
  <si>
    <t>17.8</t>
  </si>
  <si>
    <t>Të drejta dhe detyrime ndaj ortakëve dhe pronarëve mbi nje vit</t>
  </si>
  <si>
    <t>Dividendë për t’u paguar mbi nje vit</t>
  </si>
  <si>
    <t>20.1</t>
  </si>
  <si>
    <t>20.2</t>
  </si>
  <si>
    <t>26.1</t>
  </si>
  <si>
    <t>26.2</t>
  </si>
  <si>
    <t>26.3</t>
  </si>
  <si>
    <t>Pasqyra   e   te   Ardhurave   dhe   Shpenzimeve</t>
  </si>
  <si>
    <t>Te ardhurat perbehen</t>
  </si>
  <si>
    <t>●</t>
  </si>
  <si>
    <t>Te  ardhura  nga situacion punime</t>
  </si>
  <si>
    <t>Te ardhura  nga shitja e  AQT-ve</t>
  </si>
  <si>
    <t>Te  ardhura nga qera objekti</t>
  </si>
  <si>
    <t>Te Ardhura Financiare</t>
  </si>
  <si>
    <t>Shpenzimet perbehen nga</t>
  </si>
  <si>
    <t>Shpenzime   per L. Pare dhe  materiale te konsumueshme</t>
  </si>
  <si>
    <t>Shpenzime te tjera</t>
  </si>
  <si>
    <t>Shpenzime per paga   dhe sigurime shoqerore</t>
  </si>
  <si>
    <t>Shpenzime per  komisione   bankare dhe te tjera  financiare</t>
  </si>
  <si>
    <t>Shpenzime amortizimi</t>
  </si>
  <si>
    <t>Fitimi (Humbja) e vitit financiar</t>
  </si>
  <si>
    <t>Fitimi i ushtrimit</t>
  </si>
  <si>
    <t>Shpenzime te pazbrit. ( Vetedeklarimi i  Mallrave te blera pa fatur)</t>
  </si>
  <si>
    <t>Fitimi para tatimit</t>
  </si>
  <si>
    <t>Tatimi mbi fitimin</t>
  </si>
  <si>
    <t>Në shpenzimet e pazbritëshme  përfshihen zërat e mëposhtëm:</t>
  </si>
  <si>
    <t>Vetdeklarime pa Fature tatimore</t>
  </si>
  <si>
    <t>Gjoba</t>
  </si>
  <si>
    <t>C</t>
  </si>
  <si>
    <t>Shënime të tjera shpjegeuse</t>
  </si>
  <si>
    <t xml:space="preserve">Ngjarje te ndodhura pas dates se bilancit per te cilat behen rregullime apo ngjarje te </t>
  </si>
  <si>
    <t>ndodhura pas dates se bilancit per te cilat nuk behen rregulline  nuk ka.</t>
  </si>
  <si>
    <t>Gabime materiale te ndodhura ne periudhat kontabel te mepareshme te konstatuara gjate</t>
  </si>
  <si>
    <t>periudhes rraportuese dhe qe korigjim nuk ka.</t>
  </si>
  <si>
    <t>Shoqeria si burim informacioni perdor te dhenat nga informatizimi I dokumentacionit</t>
  </si>
  <si>
    <t>qe mbahet ne programin Alpha</t>
  </si>
  <si>
    <t xml:space="preserve">Jemi te vetedijshem se drejtimi eshte pergjegjes per hartimin dhe paraqitjen e sinqerte te PF </t>
  </si>
  <si>
    <t>ne perputhje me SKK dhe ligjin "Per Kontabilitetin  dhe PF".</t>
  </si>
  <si>
    <t>Per Drejtimin  e Njesise  Ekonomike</t>
  </si>
  <si>
    <t>(Arnold KOCIU )</t>
  </si>
  <si>
    <t>Arnold Kociu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</si>
</sst>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-* #,##0.00_L_e_k_-;\-* #,##0.00_L_e_k_-;_-* &quot;-&quot;??_L_e_k_-;_-@_-"/>
    <numFmt numFmtId="165" formatCode="_-* #,##0_L_e_k_-;\-* #,##0_L_e_k_-;_-* &quot;-&quot;??_L_e_k_-;_-@_-"/>
    <numFmt numFmtId="166" formatCode="#,##0.0"/>
  </numFmts>
  <fonts count="50">
    <font>
      <sz val="10"/>
      <name val="Arial"/>
    </font>
    <font>
      <sz val="10"/>
      <name val="Arial"/>
    </font>
    <font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u/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i/>
      <sz val="12"/>
      <name val="Arial"/>
      <family val="2"/>
    </font>
    <font>
      <sz val="9"/>
      <name val="Arial"/>
      <family val="2"/>
    </font>
    <font>
      <b/>
      <sz val="26"/>
      <name val="Arial Narrow"/>
      <family val="2"/>
    </font>
    <font>
      <b/>
      <sz val="26"/>
      <name val="Arial"/>
      <family val="2"/>
    </font>
    <font>
      <u/>
      <sz val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MS Sans Serif"/>
      <family val="2"/>
    </font>
    <font>
      <sz val="10"/>
      <color indexed="8"/>
      <name val="MS Sans Serif"/>
      <family val="2"/>
    </font>
    <font>
      <b/>
      <i/>
      <sz val="10"/>
      <name val="Arial"/>
      <family val="2"/>
    </font>
    <font>
      <b/>
      <i/>
      <u/>
      <sz val="12"/>
      <color indexed="8"/>
      <name val="Arial"/>
      <family val="2"/>
    </font>
    <font>
      <u/>
      <sz val="10"/>
      <color indexed="8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  <charset val="238"/>
    </font>
    <font>
      <b/>
      <u/>
      <sz val="14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u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10"/>
      <name val="Calibri"/>
      <family val="2"/>
      <charset val="238"/>
    </font>
    <font>
      <sz val="12"/>
      <name val="Arial"/>
      <family val="2"/>
      <charset val="238"/>
    </font>
    <font>
      <b/>
      <sz val="10"/>
      <name val="Times New Roman"/>
      <family val="1"/>
    </font>
    <font>
      <b/>
      <i/>
      <u/>
      <sz val="8"/>
      <name val="Arial"/>
      <family val="2"/>
    </font>
    <font>
      <b/>
      <i/>
      <u/>
      <sz val="10"/>
      <name val="Times New Roman"/>
      <family val="1"/>
    </font>
    <font>
      <b/>
      <i/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1" fillId="0" borderId="0"/>
    <xf numFmtId="0" fontId="34" fillId="0" borderId="0"/>
  </cellStyleXfs>
  <cellXfs count="412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 applyBorder="1"/>
    <xf numFmtId="0" fontId="4" fillId="0" borderId="2" xfId="0" applyFont="1" applyBorder="1"/>
    <xf numFmtId="0" fontId="4" fillId="0" borderId="0" xfId="0" applyFont="1"/>
    <xf numFmtId="0" fontId="4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3" fontId="4" fillId="0" borderId="0" xfId="0" applyNumberFormat="1" applyFont="1"/>
    <xf numFmtId="0" fontId="10" fillId="0" borderId="0" xfId="0" applyFont="1" applyAlignment="1">
      <alignment horizontal="center"/>
    </xf>
    <xf numFmtId="0" fontId="32" fillId="0" borderId="0" xfId="0" applyFont="1" applyAlignment="1">
      <alignment vertical="center"/>
    </xf>
    <xf numFmtId="0" fontId="33" fillId="0" borderId="0" xfId="2" applyFont="1"/>
    <xf numFmtId="0" fontId="33" fillId="0" borderId="0" xfId="2" applyFont="1" applyAlignment="1">
      <alignment vertical="center"/>
    </xf>
    <xf numFmtId="0" fontId="33" fillId="0" borderId="6" xfId="2" applyFont="1" applyBorder="1"/>
    <xf numFmtId="0" fontId="14" fillId="0" borderId="6" xfId="2" applyFont="1" applyBorder="1" applyAlignment="1">
      <alignment vertical="center" textRotation="90" wrapText="1"/>
    </xf>
    <xf numFmtId="0" fontId="15" fillId="0" borderId="6" xfId="2" applyFont="1" applyBorder="1" applyAlignment="1">
      <alignment horizontal="center" vertical="center" textRotation="90"/>
    </xf>
    <xf numFmtId="0" fontId="15" fillId="0" borderId="6" xfId="2" applyFont="1" applyBorder="1" applyAlignment="1">
      <alignment horizontal="center" vertical="center" textRotation="90" wrapText="1"/>
    </xf>
    <xf numFmtId="0" fontId="16" fillId="0" borderId="6" xfId="0" applyFont="1" applyBorder="1" applyAlignment="1">
      <alignment horizontal="center" vertical="center"/>
    </xf>
    <xf numFmtId="0" fontId="15" fillId="0" borderId="6" xfId="2" applyFont="1" applyBorder="1" applyAlignment="1">
      <alignment vertical="center" wrapText="1"/>
    </xf>
    <xf numFmtId="0" fontId="15" fillId="0" borderId="6" xfId="2" applyFont="1" applyBorder="1" applyAlignment="1">
      <alignment horizontal="center" vertical="center" wrapText="1"/>
    </xf>
    <xf numFmtId="0" fontId="14" fillId="0" borderId="6" xfId="2" applyFont="1" applyBorder="1" applyAlignment="1">
      <alignment vertical="center" wrapText="1"/>
    </xf>
    <xf numFmtId="0" fontId="14" fillId="0" borderId="6" xfId="2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" fontId="6" fillId="0" borderId="7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8" fillId="0" borderId="9" xfId="0" applyFont="1" applyBorder="1" applyAlignment="1">
      <alignment vertical="center"/>
    </xf>
    <xf numFmtId="3" fontId="4" fillId="0" borderId="8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3" fontId="4" fillId="0" borderId="8" xfId="0" applyNumberFormat="1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8" fillId="0" borderId="9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1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3" fontId="4" fillId="0" borderId="0" xfId="0" applyNumberFormat="1" applyFont="1" applyBorder="1"/>
    <xf numFmtId="0" fontId="6" fillId="0" borderId="0" xfId="0" applyFont="1"/>
    <xf numFmtId="0" fontId="6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5" xfId="0" applyFont="1" applyBorder="1"/>
    <xf numFmtId="0" fontId="4" fillId="0" borderId="12" xfId="0" applyFont="1" applyBorder="1"/>
    <xf numFmtId="0" fontId="4" fillId="0" borderId="7" xfId="0" applyFont="1" applyBorder="1"/>
    <xf numFmtId="0" fontId="18" fillId="0" borderId="1" xfId="0" applyFont="1" applyBorder="1"/>
    <xf numFmtId="0" fontId="18" fillId="0" borderId="0" xfId="0" applyFont="1" applyBorder="1"/>
    <xf numFmtId="0" fontId="18" fillId="0" borderId="13" xfId="0" applyFont="1" applyBorder="1"/>
    <xf numFmtId="0" fontId="18" fillId="0" borderId="13" xfId="0" applyFont="1" applyBorder="1" applyAlignment="1">
      <alignment horizontal="center"/>
    </xf>
    <xf numFmtId="0" fontId="18" fillId="0" borderId="2" xfId="0" applyFont="1" applyBorder="1"/>
    <xf numFmtId="0" fontId="18" fillId="0" borderId="0" xfId="0" applyFont="1"/>
    <xf numFmtId="0" fontId="18" fillId="0" borderId="12" xfId="0" applyFont="1" applyBorder="1" applyAlignment="1">
      <alignment horizontal="right"/>
    </xf>
    <xf numFmtId="0" fontId="18" fillId="0" borderId="12" xfId="0" applyFont="1" applyBorder="1" applyAlignment="1">
      <alignment horizontal="center"/>
    </xf>
    <xf numFmtId="0" fontId="18" fillId="0" borderId="12" xfId="0" applyFont="1" applyBorder="1"/>
    <xf numFmtId="0" fontId="18" fillId="0" borderId="9" xfId="0" applyFont="1" applyBorder="1"/>
    <xf numFmtId="0" fontId="18" fillId="0" borderId="9" xfId="0" applyFont="1" applyBorder="1" applyAlignment="1">
      <alignment horizontal="center"/>
    </xf>
    <xf numFmtId="0" fontId="18" fillId="0" borderId="0" xfId="0" applyNumberFormat="1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Border="1"/>
    <xf numFmtId="0" fontId="2" fillId="0" borderId="2" xfId="0" applyFont="1" applyBorder="1"/>
    <xf numFmtId="0" fontId="2" fillId="0" borderId="0" xfId="0" applyFont="1"/>
    <xf numFmtId="0" fontId="4" fillId="0" borderId="11" xfId="0" applyFont="1" applyBorder="1"/>
    <xf numFmtId="0" fontId="4" fillId="0" borderId="13" xfId="0" applyFont="1" applyBorder="1"/>
    <xf numFmtId="0" fontId="4" fillId="0" borderId="14" xfId="0" applyFont="1" applyBorder="1"/>
    <xf numFmtId="0" fontId="2" fillId="0" borderId="0" xfId="0" applyFont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3" fontId="5" fillId="0" borderId="6" xfId="0" applyNumberFormat="1" applyFont="1" applyBorder="1" applyAlignment="1">
      <alignment vertical="center"/>
    </xf>
    <xf numFmtId="0" fontId="21" fillId="0" borderId="2" xfId="0" applyFont="1" applyBorder="1"/>
    <xf numFmtId="165" fontId="15" fillId="0" borderId="6" xfId="1" applyNumberFormat="1" applyFont="1" applyBorder="1" applyAlignment="1">
      <alignment horizontal="center" vertical="center" wrapText="1"/>
    </xf>
    <xf numFmtId="0" fontId="22" fillId="0" borderId="0" xfId="0" applyNumberFormat="1" applyFont="1" applyFill="1" applyBorder="1" applyAlignment="1" applyProtection="1"/>
    <xf numFmtId="0" fontId="23" fillId="0" borderId="0" xfId="0" applyNumberFormat="1" applyFont="1" applyFill="1" applyBorder="1" applyAlignment="1" applyProtection="1"/>
    <xf numFmtId="0" fontId="23" fillId="0" borderId="4" xfId="0" applyNumberFormat="1" applyFont="1" applyFill="1" applyBorder="1" applyAlignment="1" applyProtection="1"/>
    <xf numFmtId="0" fontId="23" fillId="0" borderId="9" xfId="0" applyNumberFormat="1" applyFont="1" applyFill="1" applyBorder="1" applyAlignment="1" applyProtection="1"/>
    <xf numFmtId="0" fontId="23" fillId="0" borderId="3" xfId="0" applyNumberFormat="1" applyFont="1" applyFill="1" applyBorder="1" applyAlignment="1" applyProtection="1"/>
    <xf numFmtId="0" fontId="22" fillId="0" borderId="6" xfId="0" applyNumberFormat="1" applyFont="1" applyFill="1" applyBorder="1" applyAlignment="1" applyProtection="1">
      <alignment horizontal="center"/>
    </xf>
    <xf numFmtId="0" fontId="24" fillId="0" borderId="6" xfId="0" applyNumberFormat="1" applyFont="1" applyFill="1" applyBorder="1" applyAlignment="1" applyProtection="1"/>
    <xf numFmtId="0" fontId="24" fillId="0" borderId="6" xfId="0" applyNumberFormat="1" applyFont="1" applyFill="1" applyBorder="1" applyAlignment="1" applyProtection="1">
      <alignment horizontal="center"/>
    </xf>
    <xf numFmtId="0" fontId="23" fillId="0" borderId="6" xfId="0" applyNumberFormat="1" applyFont="1" applyFill="1" applyBorder="1" applyAlignment="1" applyProtection="1">
      <alignment horizontal="center"/>
    </xf>
    <xf numFmtId="0" fontId="22" fillId="0" borderId="9" xfId="0" applyNumberFormat="1" applyFont="1" applyFill="1" applyBorder="1" applyAlignment="1" applyProtection="1"/>
    <xf numFmtId="0" fontId="22" fillId="0" borderId="6" xfId="0" applyNumberFormat="1" applyFont="1" applyFill="1" applyBorder="1" applyAlignment="1" applyProtection="1"/>
    <xf numFmtId="0" fontId="22" fillId="0" borderId="4" xfId="0" applyNumberFormat="1" applyFont="1" applyFill="1" applyBorder="1" applyAlignment="1" applyProtection="1"/>
    <xf numFmtId="0" fontId="22" fillId="0" borderId="6" xfId="0" applyNumberFormat="1" applyFont="1" applyFill="1" applyBorder="1" applyAlignment="1" applyProtection="1">
      <alignment horizontal="right"/>
    </xf>
    <xf numFmtId="0" fontId="25" fillId="0" borderId="0" xfId="0" applyNumberFormat="1" applyFont="1" applyFill="1" applyBorder="1" applyAlignment="1" applyProtection="1">
      <alignment horizontal="center"/>
    </xf>
    <xf numFmtId="0" fontId="26" fillId="0" borderId="0" xfId="0" applyNumberFormat="1" applyFont="1" applyFill="1" applyBorder="1" applyAlignment="1" applyProtection="1">
      <alignment horizontal="center"/>
    </xf>
    <xf numFmtId="43" fontId="26" fillId="0" borderId="0" xfId="1" applyNumberFormat="1" applyFont="1" applyFill="1" applyBorder="1" applyAlignment="1" applyProtection="1">
      <alignment horizontal="center"/>
    </xf>
    <xf numFmtId="0" fontId="22" fillId="0" borderId="3" xfId="0" applyNumberFormat="1" applyFont="1" applyFill="1" applyBorder="1" applyAlignment="1" applyProtection="1"/>
    <xf numFmtId="0" fontId="23" fillId="0" borderId="6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23" fillId="0" borderId="8" xfId="0" applyNumberFormat="1" applyFont="1" applyFill="1" applyBorder="1" applyAlignment="1" applyProtection="1"/>
    <xf numFmtId="0" fontId="22" fillId="0" borderId="10" xfId="0" applyNumberFormat="1" applyFont="1" applyFill="1" applyBorder="1" applyAlignment="1" applyProtection="1"/>
    <xf numFmtId="0" fontId="22" fillId="0" borderId="8" xfId="0" applyNumberFormat="1" applyFont="1" applyFill="1" applyBorder="1" applyAlignment="1" applyProtection="1"/>
    <xf numFmtId="0" fontId="26" fillId="0" borderId="0" xfId="0" applyNumberFormat="1" applyFont="1" applyFill="1" applyBorder="1" applyAlignment="1" applyProtection="1"/>
    <xf numFmtId="0" fontId="23" fillId="0" borderId="4" xfId="0" applyNumberFormat="1" applyFont="1" applyFill="1" applyBorder="1" applyAlignment="1" applyProtection="1">
      <alignment horizontal="center"/>
    </xf>
    <xf numFmtId="14" fontId="23" fillId="0" borderId="4" xfId="0" applyNumberFormat="1" applyFont="1" applyFill="1" applyBorder="1" applyAlignment="1" applyProtection="1"/>
    <xf numFmtId="14" fontId="23" fillId="0" borderId="10" xfId="0" applyNumberFormat="1" applyFont="1" applyFill="1" applyBorder="1" applyAlignment="1" applyProtection="1"/>
    <xf numFmtId="14" fontId="23" fillId="0" borderId="6" xfId="0" applyNumberFormat="1" applyFont="1" applyFill="1" applyBorder="1" applyAlignment="1" applyProtection="1"/>
    <xf numFmtId="0" fontId="6" fillId="0" borderId="7" xfId="0" applyFont="1" applyBorder="1" applyAlignment="1">
      <alignment horizontal="center" vertical="center"/>
    </xf>
    <xf numFmtId="165" fontId="4" fillId="0" borderId="3" xfId="1" applyNumberFormat="1" applyFont="1" applyBorder="1" applyAlignment="1">
      <alignment vertical="center"/>
    </xf>
    <xf numFmtId="165" fontId="8" fillId="0" borderId="3" xfId="1" applyNumberFormat="1" applyFont="1" applyBorder="1" applyAlignment="1">
      <alignment vertical="center"/>
    </xf>
    <xf numFmtId="165" fontId="4" fillId="0" borderId="6" xfId="1" applyNumberFormat="1" applyFont="1" applyBorder="1" applyAlignment="1">
      <alignment vertical="center"/>
    </xf>
    <xf numFmtId="165" fontId="6" fillId="0" borderId="3" xfId="1" applyNumberFormat="1" applyFont="1" applyBorder="1" applyAlignment="1">
      <alignment horizontal="center" vertical="center"/>
    </xf>
    <xf numFmtId="165" fontId="6" fillId="0" borderId="3" xfId="1" applyNumberFormat="1" applyFont="1" applyBorder="1" applyAlignment="1">
      <alignment vertical="center"/>
    </xf>
    <xf numFmtId="165" fontId="5" fillId="0" borderId="3" xfId="1" applyNumberFormat="1" applyFont="1" applyBorder="1" applyAlignment="1">
      <alignment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3" fontId="6" fillId="0" borderId="3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3" fontId="5" fillId="0" borderId="6" xfId="0" applyNumberFormat="1" applyFont="1" applyBorder="1" applyAlignment="1">
      <alignment horizontal="center" vertical="center"/>
    </xf>
    <xf numFmtId="165" fontId="14" fillId="0" borderId="6" xfId="1" applyNumberFormat="1" applyFont="1" applyBorder="1" applyAlignment="1">
      <alignment horizontal="center" vertical="center" wrapText="1"/>
    </xf>
    <xf numFmtId="165" fontId="22" fillId="0" borderId="6" xfId="1" applyNumberFormat="1" applyFont="1" applyFill="1" applyBorder="1" applyAlignment="1" applyProtection="1"/>
    <xf numFmtId="165" fontId="23" fillId="0" borderId="6" xfId="1" applyNumberFormat="1" applyFont="1" applyFill="1" applyBorder="1" applyAlignment="1" applyProtection="1"/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3" fontId="8" fillId="0" borderId="3" xfId="0" applyNumberFormat="1" applyFont="1" applyBorder="1" applyAlignment="1">
      <alignment vertical="center"/>
    </xf>
    <xf numFmtId="3" fontId="5" fillId="0" borderId="3" xfId="0" applyNumberFormat="1" applyFont="1" applyBorder="1" applyAlignment="1">
      <alignment vertical="center"/>
    </xf>
    <xf numFmtId="3" fontId="27" fillId="0" borderId="3" xfId="0" applyNumberFormat="1" applyFont="1" applyBorder="1" applyAlignment="1">
      <alignment vertical="center"/>
    </xf>
    <xf numFmtId="0" fontId="8" fillId="0" borderId="6" xfId="0" applyFont="1" applyBorder="1" applyAlignment="1">
      <alignment vertical="center"/>
    </xf>
    <xf numFmtId="165" fontId="23" fillId="0" borderId="6" xfId="0" applyNumberFormat="1" applyFont="1" applyFill="1" applyBorder="1" applyAlignment="1" applyProtection="1"/>
    <xf numFmtId="165" fontId="5" fillId="0" borderId="3" xfId="1" applyNumberFormat="1" applyFont="1" applyBorder="1" applyAlignment="1">
      <alignment horizontal="right" vertical="center"/>
    </xf>
    <xf numFmtId="165" fontId="5" fillId="0" borderId="3" xfId="1" applyNumberFormat="1" applyFont="1" applyBorder="1" applyAlignment="1">
      <alignment horizontal="center" vertical="center"/>
    </xf>
    <xf numFmtId="165" fontId="5" fillId="0" borderId="6" xfId="1" applyNumberFormat="1" applyFont="1" applyBorder="1" applyAlignment="1">
      <alignment horizontal="right" vertical="center"/>
    </xf>
    <xf numFmtId="164" fontId="4" fillId="0" borderId="6" xfId="1" applyFont="1" applyBorder="1" applyAlignment="1">
      <alignment vertical="center"/>
    </xf>
    <xf numFmtId="165" fontId="22" fillId="0" borderId="0" xfId="0" applyNumberFormat="1" applyFont="1" applyFill="1" applyBorder="1" applyAlignment="1" applyProtection="1"/>
    <xf numFmtId="0" fontId="0" fillId="0" borderId="10" xfId="0" applyBorder="1"/>
    <xf numFmtId="0" fontId="4" fillId="0" borderId="10" xfId="0" applyFont="1" applyBorder="1"/>
    <xf numFmtId="0" fontId="4" fillId="0" borderId="6" xfId="0" applyFont="1" applyBorder="1"/>
    <xf numFmtId="0" fontId="0" fillId="0" borderId="6" xfId="0" applyBorder="1"/>
    <xf numFmtId="165" fontId="22" fillId="0" borderId="6" xfId="1" applyNumberFormat="1" applyFont="1" applyFill="1" applyBorder="1" applyAlignment="1" applyProtection="1">
      <alignment horizontal="center"/>
    </xf>
    <xf numFmtId="0" fontId="22" fillId="2" borderId="6" xfId="0" applyNumberFormat="1" applyFont="1" applyFill="1" applyBorder="1" applyAlignment="1" applyProtection="1">
      <alignment horizontal="center"/>
    </xf>
    <xf numFmtId="0" fontId="22" fillId="2" borderId="6" xfId="0" applyNumberFormat="1" applyFont="1" applyFill="1" applyBorder="1" applyAlignment="1" applyProtection="1"/>
    <xf numFmtId="0" fontId="0" fillId="2" borderId="10" xfId="0" applyFill="1" applyBorder="1"/>
    <xf numFmtId="0" fontId="23" fillId="2" borderId="6" xfId="0" applyNumberFormat="1" applyFont="1" applyFill="1" applyBorder="1" applyAlignment="1" applyProtection="1">
      <alignment horizontal="center"/>
    </xf>
    <xf numFmtId="0" fontId="23" fillId="2" borderId="6" xfId="0" applyNumberFormat="1" applyFont="1" applyFill="1" applyBorder="1" applyAlignment="1" applyProtection="1"/>
    <xf numFmtId="165" fontId="23" fillId="2" borderId="6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/>
    <xf numFmtId="3" fontId="15" fillId="0" borderId="6" xfId="2" applyNumberFormat="1" applyFont="1" applyBorder="1" applyAlignment="1">
      <alignment horizontal="center" vertical="center" wrapText="1"/>
    </xf>
    <xf numFmtId="3" fontId="14" fillId="0" borderId="6" xfId="2" applyNumberFormat="1" applyFont="1" applyBorder="1" applyAlignment="1">
      <alignment horizontal="center" vertical="center" wrapText="1"/>
    </xf>
    <xf numFmtId="0" fontId="29" fillId="0" borderId="0" xfId="0" applyNumberFormat="1" applyFont="1" applyFill="1" applyBorder="1" applyAlignment="1" applyProtection="1"/>
    <xf numFmtId="165" fontId="8" fillId="0" borderId="3" xfId="0" applyNumberFormat="1" applyFont="1" applyBorder="1" applyAlignment="1">
      <alignment vertical="center"/>
    </xf>
    <xf numFmtId="43" fontId="22" fillId="0" borderId="0" xfId="1" applyNumberFormat="1" applyFont="1" applyFill="1" applyBorder="1" applyAlignment="1" applyProtection="1">
      <alignment horizontal="center"/>
    </xf>
    <xf numFmtId="165" fontId="5" fillId="0" borderId="6" xfId="1" applyNumberFormat="1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30" fillId="0" borderId="13" xfId="0" applyFont="1" applyBorder="1"/>
    <xf numFmtId="0" fontId="30" fillId="0" borderId="13" xfId="0" applyFont="1" applyBorder="1" applyAlignment="1">
      <alignment horizontal="right"/>
    </xf>
    <xf numFmtId="164" fontId="4" fillId="0" borderId="3" xfId="1" applyFont="1" applyBorder="1" applyAlignment="1">
      <alignment vertical="center"/>
    </xf>
    <xf numFmtId="0" fontId="23" fillId="0" borderId="0" xfId="0" applyNumberFormat="1" applyFont="1" applyFill="1" applyBorder="1" applyAlignment="1" applyProtection="1">
      <alignment horizont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3" fontId="27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5" fillId="0" borderId="0" xfId="2" applyFont="1" applyBorder="1" applyAlignment="1">
      <alignment vertical="center" wrapText="1"/>
    </xf>
    <xf numFmtId="165" fontId="15" fillId="0" borderId="0" xfId="1" applyNumberFormat="1" applyFont="1" applyBorder="1" applyAlignment="1">
      <alignment horizontal="center" vertical="center" wrapText="1"/>
    </xf>
    <xf numFmtId="0" fontId="15" fillId="0" borderId="0" xfId="2" applyFont="1" applyBorder="1" applyAlignment="1">
      <alignment horizontal="center" vertical="center" wrapText="1"/>
    </xf>
    <xf numFmtId="43" fontId="22" fillId="0" borderId="0" xfId="1" applyNumberFormat="1" applyFont="1" applyFill="1" applyBorder="1" applyAlignment="1" applyProtection="1"/>
    <xf numFmtId="164" fontId="6" fillId="0" borderId="3" xfId="1" applyFont="1" applyBorder="1" applyAlignment="1">
      <alignment horizontal="center" vertical="center"/>
    </xf>
    <xf numFmtId="0" fontId="34" fillId="0" borderId="15" xfId="3" applyFont="1" applyFill="1" applyBorder="1"/>
    <xf numFmtId="0" fontId="34" fillId="0" borderId="16" xfId="3" applyFont="1" applyFill="1" applyBorder="1"/>
    <xf numFmtId="0" fontId="4" fillId="0" borderId="16" xfId="3" applyFont="1" applyFill="1" applyBorder="1"/>
    <xf numFmtId="165" fontId="4" fillId="0" borderId="16" xfId="1" applyNumberFormat="1" applyFont="1" applyFill="1" applyBorder="1"/>
    <xf numFmtId="3" fontId="4" fillId="0" borderId="17" xfId="3" applyNumberFormat="1" applyFont="1" applyFill="1" applyBorder="1"/>
    <xf numFmtId="0" fontId="35" fillId="0" borderId="18" xfId="3" applyFont="1" applyFill="1" applyBorder="1" applyAlignment="1">
      <alignment horizontal="center" vertical="center"/>
    </xf>
    <xf numFmtId="0" fontId="35" fillId="0" borderId="0" xfId="3" applyFont="1" applyFill="1" applyBorder="1" applyAlignment="1">
      <alignment horizontal="center" vertical="center"/>
    </xf>
    <xf numFmtId="165" fontId="35" fillId="0" borderId="0" xfId="1" applyNumberFormat="1" applyFont="1" applyFill="1" applyBorder="1" applyAlignment="1">
      <alignment horizontal="center" vertical="center"/>
    </xf>
    <xf numFmtId="0" fontId="35" fillId="0" borderId="19" xfId="3" applyFont="1" applyFill="1" applyBorder="1" applyAlignment="1">
      <alignment horizontal="center" vertical="center"/>
    </xf>
    <xf numFmtId="0" fontId="34" fillId="0" borderId="18" xfId="3" applyFont="1" applyFill="1" applyBorder="1"/>
    <xf numFmtId="0" fontId="34" fillId="0" borderId="0" xfId="3" applyFont="1" applyFill="1" applyBorder="1"/>
    <xf numFmtId="0" fontId="4" fillId="0" borderId="0" xfId="3" applyFont="1" applyFill="1" applyBorder="1"/>
    <xf numFmtId="165" fontId="4" fillId="0" borderId="0" xfId="1" applyNumberFormat="1" applyFont="1" applyFill="1" applyBorder="1"/>
    <xf numFmtId="3" fontId="4" fillId="0" borderId="19" xfId="3" applyNumberFormat="1" applyFont="1" applyFill="1" applyBorder="1"/>
    <xf numFmtId="0" fontId="4" fillId="0" borderId="18" xfId="3" applyFont="1" applyFill="1" applyBorder="1" applyAlignment="1">
      <alignment horizontal="center"/>
    </xf>
    <xf numFmtId="0" fontId="36" fillId="0" borderId="0" xfId="3" applyFont="1" applyBorder="1" applyAlignment="1">
      <alignment horizontal="left" vertical="center"/>
    </xf>
    <xf numFmtId="0" fontId="36" fillId="0" borderId="0" xfId="3" applyFont="1" applyBorder="1" applyAlignment="1">
      <alignment vertical="center"/>
    </xf>
    <xf numFmtId="0" fontId="10" fillId="0" borderId="18" xfId="3" applyFont="1" applyBorder="1" applyAlignment="1">
      <alignment horizontal="right" vertical="center"/>
    </xf>
    <xf numFmtId="0" fontId="4" fillId="0" borderId="0" xfId="3" applyFont="1" applyBorder="1"/>
    <xf numFmtId="0" fontId="4" fillId="0" borderId="18" xfId="3" applyFont="1" applyBorder="1" applyAlignment="1">
      <alignment horizontal="right"/>
    </xf>
    <xf numFmtId="0" fontId="4" fillId="0" borderId="18" xfId="3" applyFont="1" applyBorder="1"/>
    <xf numFmtId="0" fontId="4" fillId="0" borderId="18" xfId="3" applyFont="1" applyFill="1" applyBorder="1"/>
    <xf numFmtId="0" fontId="4" fillId="0" borderId="2" xfId="3" applyFont="1" applyFill="1" applyBorder="1"/>
    <xf numFmtId="0" fontId="34" fillId="0" borderId="2" xfId="3" applyFont="1" applyFill="1" applyBorder="1"/>
    <xf numFmtId="166" fontId="35" fillId="0" borderId="18" xfId="3" applyNumberFormat="1" applyFont="1" applyBorder="1" applyAlignment="1">
      <alignment horizontal="center" vertical="center"/>
    </xf>
    <xf numFmtId="0" fontId="35" fillId="0" borderId="0" xfId="3" applyFont="1" applyBorder="1" applyAlignment="1">
      <alignment horizontal="center" vertical="center"/>
    </xf>
    <xf numFmtId="165" fontId="35" fillId="0" borderId="0" xfId="1" applyNumberFormat="1" applyFont="1" applyBorder="1" applyAlignment="1">
      <alignment horizontal="center" vertical="center"/>
    </xf>
    <xf numFmtId="0" fontId="35" fillId="0" borderId="19" xfId="3" applyFont="1" applyBorder="1" applyAlignment="1">
      <alignment horizontal="center" vertical="center"/>
    </xf>
    <xf numFmtId="166" fontId="4" fillId="0" borderId="18" xfId="3" applyNumberFormat="1" applyFont="1" applyBorder="1" applyAlignment="1">
      <alignment horizontal="center"/>
    </xf>
    <xf numFmtId="0" fontId="36" fillId="0" borderId="20" xfId="3" applyFont="1" applyBorder="1"/>
    <xf numFmtId="0" fontId="4" fillId="0" borderId="0" xfId="3" applyFont="1" applyBorder="1" applyAlignment="1"/>
    <xf numFmtId="165" fontId="4" fillId="0" borderId="0" xfId="1" applyNumberFormat="1" applyFont="1" applyBorder="1" applyAlignment="1"/>
    <xf numFmtId="0" fontId="4" fillId="0" borderId="19" xfId="3" applyFont="1" applyBorder="1"/>
    <xf numFmtId="0" fontId="4" fillId="0" borderId="0" xfId="3" applyFont="1" applyBorder="1" applyAlignment="1">
      <alignment horizontal="center"/>
    </xf>
    <xf numFmtId="0" fontId="5" fillId="0" borderId="0" xfId="3" applyFont="1" applyBorder="1" applyAlignment="1">
      <alignment horizontal="center" vertical="center"/>
    </xf>
    <xf numFmtId="0" fontId="5" fillId="0" borderId="0" xfId="3" applyFont="1" applyBorder="1" applyAlignment="1">
      <alignment vertical="center"/>
    </xf>
    <xf numFmtId="165" fontId="4" fillId="0" borderId="0" xfId="1" applyNumberFormat="1" applyFont="1" applyBorder="1"/>
    <xf numFmtId="0" fontId="37" fillId="0" borderId="0" xfId="3" applyFont="1" applyBorder="1" applyAlignment="1">
      <alignment horizontal="center" vertical="center"/>
    </xf>
    <xf numFmtId="0" fontId="37" fillId="0" borderId="0" xfId="3" applyFont="1" applyBorder="1" applyAlignment="1">
      <alignment horizontal="left" vertical="center"/>
    </xf>
    <xf numFmtId="0" fontId="4" fillId="0" borderId="0" xfId="3" applyFont="1" applyBorder="1" applyAlignment="1">
      <alignment vertical="center"/>
    </xf>
    <xf numFmtId="0" fontId="8" fillId="0" borderId="0" xfId="3" applyFont="1" applyBorder="1" applyAlignment="1">
      <alignment horizontal="center"/>
    </xf>
    <xf numFmtId="0" fontId="4" fillId="0" borderId="8" xfId="3" applyFont="1" applyBorder="1" applyAlignment="1">
      <alignment horizontal="center"/>
    </xf>
    <xf numFmtId="165" fontId="4" fillId="0" borderId="8" xfId="1" applyNumberFormat="1" applyFont="1" applyBorder="1" applyAlignment="1">
      <alignment horizontal="center"/>
    </xf>
    <xf numFmtId="0" fontId="4" fillId="0" borderId="21" xfId="3" applyFont="1" applyBorder="1" applyAlignment="1">
      <alignment horizontal="center"/>
    </xf>
    <xf numFmtId="0" fontId="4" fillId="0" borderId="10" xfId="3" applyFont="1" applyBorder="1" applyAlignment="1">
      <alignment horizontal="center"/>
    </xf>
    <xf numFmtId="165" fontId="4" fillId="0" borderId="10" xfId="1" applyNumberFormat="1" applyFont="1" applyBorder="1" applyAlignment="1">
      <alignment horizontal="center"/>
    </xf>
    <xf numFmtId="0" fontId="4" fillId="0" borderId="22" xfId="3" applyFont="1" applyBorder="1" applyAlignment="1">
      <alignment horizontal="center"/>
    </xf>
    <xf numFmtId="0" fontId="4" fillId="0" borderId="6" xfId="3" applyFont="1" applyFill="1" applyBorder="1" applyAlignment="1">
      <alignment horizontal="center"/>
    </xf>
    <xf numFmtId="0" fontId="4" fillId="0" borderId="6" xfId="3" applyFont="1" applyBorder="1" applyAlignment="1"/>
    <xf numFmtId="4" fontId="10" fillId="3" borderId="6" xfId="0" applyNumberFormat="1" applyFont="1" applyFill="1" applyBorder="1" applyAlignment="1" applyProtection="1">
      <alignment horizontal="right" vertical="top" wrapText="1"/>
    </xf>
    <xf numFmtId="3" fontId="4" fillId="0" borderId="6" xfId="1" applyNumberFormat="1" applyFont="1" applyBorder="1" applyAlignment="1">
      <alignment horizontal="right"/>
    </xf>
    <xf numFmtId="3" fontId="4" fillId="0" borderId="23" xfId="1" applyNumberFormat="1" applyFont="1" applyBorder="1" applyAlignment="1">
      <alignment horizontal="right"/>
    </xf>
    <xf numFmtId="0" fontId="4" fillId="0" borderId="4" xfId="3" applyFont="1" applyFill="1" applyBorder="1" applyAlignment="1">
      <alignment horizontal="left"/>
    </xf>
    <xf numFmtId="0" fontId="4" fillId="0" borderId="3" xfId="3" applyFont="1" applyFill="1" applyBorder="1" applyAlignment="1">
      <alignment horizontal="left"/>
    </xf>
    <xf numFmtId="0" fontId="4" fillId="0" borderId="9" xfId="3" applyFont="1" applyBorder="1" applyAlignment="1">
      <alignment horizontal="center"/>
    </xf>
    <xf numFmtId="0" fontId="4" fillId="0" borderId="3" xfId="3" applyFont="1" applyBorder="1" applyAlignment="1">
      <alignment horizontal="center"/>
    </xf>
    <xf numFmtId="0" fontId="4" fillId="0" borderId="6" xfId="3" applyFont="1" applyBorder="1" applyAlignment="1">
      <alignment horizontal="center"/>
    </xf>
    <xf numFmtId="0" fontId="5" fillId="0" borderId="6" xfId="3" applyFont="1" applyBorder="1" applyAlignment="1"/>
    <xf numFmtId="4" fontId="5" fillId="0" borderId="6" xfId="1" applyNumberFormat="1" applyFont="1" applyBorder="1" applyAlignment="1">
      <alignment horizontal="right"/>
    </xf>
    <xf numFmtId="3" fontId="5" fillId="0" borderId="6" xfId="1" applyNumberFormat="1" applyFont="1" applyBorder="1" applyAlignment="1">
      <alignment horizontal="right"/>
    </xf>
    <xf numFmtId="3" fontId="5" fillId="0" borderId="23" xfId="1" applyNumberFormat="1" applyFont="1" applyBorder="1" applyAlignment="1">
      <alignment horizontal="right"/>
    </xf>
    <xf numFmtId="166" fontId="4" fillId="0" borderId="18" xfId="3" applyNumberFormat="1" applyFont="1" applyBorder="1" applyAlignment="1">
      <alignment horizontal="center" vertical="center"/>
    </xf>
    <xf numFmtId="0" fontId="4" fillId="0" borderId="0" xfId="3" applyFont="1" applyBorder="1" applyAlignment="1">
      <alignment horizontal="center" vertical="center"/>
    </xf>
    <xf numFmtId="0" fontId="4" fillId="0" borderId="0" xfId="3" applyFont="1" applyFill="1" applyBorder="1" applyAlignment="1">
      <alignment horizontal="center" vertical="center"/>
    </xf>
    <xf numFmtId="165" fontId="4" fillId="0" borderId="0" xfId="1" applyNumberFormat="1" applyFont="1" applyFill="1" applyBorder="1" applyAlignment="1">
      <alignment horizontal="center" vertical="center"/>
    </xf>
    <xf numFmtId="3" fontId="4" fillId="0" borderId="19" xfId="3" applyNumberFormat="1" applyFont="1" applyBorder="1" applyAlignment="1">
      <alignment vertical="center"/>
    </xf>
    <xf numFmtId="0" fontId="10" fillId="0" borderId="0" xfId="3" applyFont="1" applyBorder="1" applyAlignment="1">
      <alignment horizontal="center"/>
    </xf>
    <xf numFmtId="0" fontId="10" fillId="0" borderId="0" xfId="3" applyFont="1" applyBorder="1"/>
    <xf numFmtId="165" fontId="10" fillId="0" borderId="0" xfId="1" applyNumberFormat="1" applyFont="1" applyBorder="1"/>
    <xf numFmtId="164" fontId="4" fillId="0" borderId="6" xfId="1" applyNumberFormat="1" applyFont="1" applyBorder="1" applyAlignment="1">
      <alignment horizontal="center"/>
    </xf>
    <xf numFmtId="165" fontId="4" fillId="0" borderId="6" xfId="1" applyNumberFormat="1" applyFont="1" applyBorder="1" applyAlignment="1">
      <alignment horizontal="center"/>
    </xf>
    <xf numFmtId="3" fontId="4" fillId="0" borderId="23" xfId="3" applyNumberFormat="1" applyFont="1" applyBorder="1"/>
    <xf numFmtId="0" fontId="4" fillId="0" borderId="6" xfId="3" applyFont="1" applyBorder="1" applyAlignment="1">
      <alignment horizontal="center" vertical="center"/>
    </xf>
    <xf numFmtId="3" fontId="5" fillId="0" borderId="23" xfId="3" applyNumberFormat="1" applyFont="1" applyBorder="1" applyAlignment="1">
      <alignment vertical="center"/>
    </xf>
    <xf numFmtId="0" fontId="4" fillId="0" borderId="18" xfId="3" applyFont="1" applyBorder="1" applyAlignment="1">
      <alignment horizontal="center" vertical="center"/>
    </xf>
    <xf numFmtId="0" fontId="8" fillId="0" borderId="0" xfId="3" applyFont="1" applyBorder="1" applyAlignment="1">
      <alignment vertical="center"/>
    </xf>
    <xf numFmtId="0" fontId="4" fillId="0" borderId="0" xfId="3" applyFont="1" applyFill="1" applyBorder="1" applyAlignment="1">
      <alignment horizontal="left" vertical="center"/>
    </xf>
    <xf numFmtId="0" fontId="8" fillId="0" borderId="18" xfId="3" applyFont="1" applyBorder="1" applyAlignment="1">
      <alignment horizontal="center" vertical="center"/>
    </xf>
    <xf numFmtId="166" fontId="4" fillId="0" borderId="18" xfId="3" applyNumberFormat="1" applyFont="1" applyFill="1" applyBorder="1" applyAlignment="1">
      <alignment horizontal="center"/>
    </xf>
    <xf numFmtId="3" fontId="4" fillId="0" borderId="19" xfId="3" applyNumberFormat="1" applyFont="1" applyFill="1" applyBorder="1" applyAlignment="1">
      <alignment vertical="center"/>
    </xf>
    <xf numFmtId="0" fontId="37" fillId="0" borderId="0" xfId="3" applyFont="1" applyFill="1" applyBorder="1" applyAlignment="1">
      <alignment horizontal="center" vertical="center"/>
    </xf>
    <xf numFmtId="0" fontId="37" fillId="0" borderId="0" xfId="3" applyFont="1" applyFill="1" applyBorder="1" applyAlignment="1">
      <alignment horizontal="left" vertical="center"/>
    </xf>
    <xf numFmtId="0" fontId="8" fillId="0" borderId="0" xfId="3" applyFont="1" applyFill="1" applyBorder="1" applyAlignment="1">
      <alignment vertical="center"/>
    </xf>
    <xf numFmtId="0" fontId="4" fillId="0" borderId="0" xfId="3" applyFont="1" applyFill="1" applyBorder="1" applyAlignment="1">
      <alignment horizontal="center"/>
    </xf>
    <xf numFmtId="0" fontId="34" fillId="0" borderId="0" xfId="3" applyFont="1" applyBorder="1" applyAlignment="1">
      <alignment vertical="center"/>
    </xf>
    <xf numFmtId="0" fontId="34" fillId="0" borderId="0" xfId="3" applyFont="1" applyBorder="1"/>
    <xf numFmtId="165" fontId="10" fillId="0" borderId="13" xfId="1" applyNumberFormat="1" applyFont="1" applyBorder="1"/>
    <xf numFmtId="0" fontId="34" fillId="0" borderId="0" xfId="3" applyFont="1" applyBorder="1" applyAlignment="1">
      <alignment horizontal="center"/>
    </xf>
    <xf numFmtId="165" fontId="10" fillId="0" borderId="9" xfId="1" applyNumberFormat="1" applyFont="1" applyBorder="1"/>
    <xf numFmtId="0" fontId="38" fillId="0" borderId="0" xfId="3" applyFont="1" applyFill="1" applyBorder="1" applyAlignment="1">
      <alignment vertical="center"/>
    </xf>
    <xf numFmtId="0" fontId="34" fillId="0" borderId="0" xfId="3" applyFont="1" applyFill="1" applyBorder="1" applyAlignment="1">
      <alignment vertical="center"/>
    </xf>
    <xf numFmtId="0" fontId="27" fillId="0" borderId="0" xfId="3" applyFont="1" applyFill="1" applyBorder="1" applyAlignment="1">
      <alignment vertical="center"/>
    </xf>
    <xf numFmtId="0" fontId="5" fillId="0" borderId="0" xfId="3" applyFont="1" applyFill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center" vertical="center"/>
    </xf>
    <xf numFmtId="165" fontId="4" fillId="0" borderId="13" xfId="1" applyNumberFormat="1" applyFont="1" applyFill="1" applyBorder="1" applyAlignment="1">
      <alignment horizontal="center" vertical="center"/>
    </xf>
    <xf numFmtId="166" fontId="34" fillId="0" borderId="18" xfId="3" applyNumberFormat="1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7" fillId="0" borderId="0" xfId="3" applyFont="1" applyBorder="1"/>
    <xf numFmtId="0" fontId="34" fillId="0" borderId="0" xfId="3" applyFont="1" applyFill="1" applyBorder="1" applyAlignment="1"/>
    <xf numFmtId="0" fontId="37" fillId="0" borderId="0" xfId="3" applyFont="1" applyFill="1" applyBorder="1"/>
    <xf numFmtId="0" fontId="39" fillId="0" borderId="0" xfId="3" applyFont="1" applyBorder="1" applyAlignment="1">
      <alignment vertical="center"/>
    </xf>
    <xf numFmtId="0" fontId="5" fillId="0" borderId="0" xfId="3" applyFont="1" applyBorder="1" applyAlignment="1">
      <alignment horizontal="center"/>
    </xf>
    <xf numFmtId="0" fontId="5" fillId="0" borderId="0" xfId="3" applyFont="1" applyFill="1" applyBorder="1"/>
    <xf numFmtId="0" fontId="5" fillId="0" borderId="0" xfId="3" applyFont="1" applyBorder="1"/>
    <xf numFmtId="165" fontId="40" fillId="0" borderId="0" xfId="1" applyNumberFormat="1" applyFont="1" applyBorder="1"/>
    <xf numFmtId="165" fontId="34" fillId="0" borderId="0" xfId="1" applyNumberFormat="1" applyFont="1" applyBorder="1"/>
    <xf numFmtId="0" fontId="10" fillId="0" borderId="6" xfId="3" applyFont="1" applyBorder="1" applyAlignment="1">
      <alignment horizontal="center"/>
    </xf>
    <xf numFmtId="165" fontId="10" fillId="0" borderId="6" xfId="1" applyNumberFormat="1" applyFont="1" applyBorder="1" applyAlignment="1">
      <alignment horizontal="center"/>
    </xf>
    <xf numFmtId="0" fontId="41" fillId="0" borderId="6" xfId="3" applyFont="1" applyBorder="1" applyAlignment="1">
      <alignment vertical="center"/>
    </xf>
    <xf numFmtId="3" fontId="10" fillId="0" borderId="6" xfId="3" applyNumberFormat="1" applyFont="1" applyBorder="1"/>
    <xf numFmtId="165" fontId="10" fillId="0" borderId="6" xfId="1" applyNumberFormat="1" applyFont="1" applyBorder="1"/>
    <xf numFmtId="166" fontId="5" fillId="0" borderId="18" xfId="3" applyNumberFormat="1" applyFont="1" applyBorder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3" fontId="40" fillId="0" borderId="6" xfId="3" applyNumberFormat="1" applyFont="1" applyBorder="1" applyAlignment="1">
      <alignment vertical="center"/>
    </xf>
    <xf numFmtId="165" fontId="40" fillId="0" borderId="6" xfId="1" applyNumberFormat="1" applyFont="1" applyBorder="1" applyAlignment="1">
      <alignment vertical="center"/>
    </xf>
    <xf numFmtId="0" fontId="5" fillId="0" borderId="19" xfId="3" applyFont="1" applyBorder="1" applyAlignment="1">
      <alignment vertical="center"/>
    </xf>
    <xf numFmtId="165" fontId="5" fillId="0" borderId="0" xfId="1" applyNumberFormat="1" applyFont="1" applyBorder="1"/>
    <xf numFmtId="165" fontId="5" fillId="0" borderId="13" xfId="1" applyNumberFormat="1" applyFont="1" applyBorder="1"/>
    <xf numFmtId="165" fontId="5" fillId="0" borderId="9" xfId="1" applyNumberFormat="1" applyFont="1" applyBorder="1"/>
    <xf numFmtId="0" fontId="2" fillId="0" borderId="0" xfId="3" applyFont="1" applyBorder="1"/>
    <xf numFmtId="0" fontId="37" fillId="0" borderId="0" xfId="3" applyFont="1" applyBorder="1" applyAlignment="1">
      <alignment vertical="center"/>
    </xf>
    <xf numFmtId="0" fontId="38" fillId="0" borderId="0" xfId="3" applyFont="1" applyBorder="1" applyAlignment="1">
      <alignment horizontal="center" vertical="center"/>
    </xf>
    <xf numFmtId="0" fontId="38" fillId="0" borderId="0" xfId="3" applyFont="1" applyBorder="1" applyAlignment="1">
      <alignment horizontal="left" vertical="center"/>
    </xf>
    <xf numFmtId="165" fontId="4" fillId="0" borderId="13" xfId="1" applyNumberFormat="1" applyFont="1" applyBorder="1"/>
    <xf numFmtId="0" fontId="42" fillId="0" borderId="0" xfId="3" applyFont="1" applyBorder="1"/>
    <xf numFmtId="0" fontId="43" fillId="0" borderId="0" xfId="3" applyFont="1" applyBorder="1" applyAlignment="1">
      <alignment vertical="center"/>
    </xf>
    <xf numFmtId="165" fontId="4" fillId="0" borderId="0" xfId="1" applyNumberFormat="1" applyFont="1" applyBorder="1" applyAlignment="1">
      <alignment horizontal="center"/>
    </xf>
    <xf numFmtId="0" fontId="34" fillId="0" borderId="0" xfId="3" applyFont="1" applyBorder="1" applyAlignment="1">
      <alignment horizontal="left" vertical="center"/>
    </xf>
    <xf numFmtId="165" fontId="4" fillId="0" borderId="13" xfId="1" applyNumberFormat="1" applyFont="1" applyBorder="1" applyAlignment="1">
      <alignment horizontal="right"/>
    </xf>
    <xf numFmtId="0" fontId="4" fillId="0" borderId="19" xfId="3" applyFont="1" applyBorder="1" applyAlignment="1">
      <alignment horizontal="center"/>
    </xf>
    <xf numFmtId="0" fontId="12" fillId="0" borderId="0" xfId="3" applyFont="1" applyFill="1" applyBorder="1" applyAlignment="1"/>
    <xf numFmtId="0" fontId="2" fillId="0" borderId="0" xfId="2" applyFont="1" applyFill="1" applyBorder="1"/>
    <xf numFmtId="0" fontId="44" fillId="0" borderId="0" xfId="3" applyFont="1" applyBorder="1" applyAlignment="1">
      <alignment horizontal="center"/>
    </xf>
    <xf numFmtId="0" fontId="5" fillId="0" borderId="0" xfId="3" applyFont="1" applyBorder="1" applyAlignment="1">
      <alignment horizontal="left" vertical="center"/>
    </xf>
    <xf numFmtId="0" fontId="34" fillId="0" borderId="19" xfId="3" applyFont="1" applyBorder="1"/>
    <xf numFmtId="165" fontId="34" fillId="0" borderId="19" xfId="3" applyNumberFormat="1" applyFont="1" applyBorder="1"/>
    <xf numFmtId="0" fontId="45" fillId="0" borderId="0" xfId="3" applyFont="1" applyBorder="1" applyAlignment="1">
      <alignment horizontal="left" vertical="center"/>
    </xf>
    <xf numFmtId="0" fontId="4" fillId="0" borderId="0" xfId="3" applyFont="1" applyBorder="1" applyAlignment="1">
      <alignment horizontal="left" vertical="center"/>
    </xf>
    <xf numFmtId="0" fontId="46" fillId="0" borderId="0" xfId="3" applyFont="1" applyBorder="1" applyAlignment="1">
      <alignment horizontal="right"/>
    </xf>
    <xf numFmtId="0" fontId="34" fillId="0" borderId="0" xfId="3" applyFont="1" applyBorder="1" applyAlignment="1"/>
    <xf numFmtId="165" fontId="40" fillId="0" borderId="9" xfId="1" applyNumberFormat="1" applyFont="1" applyBorder="1"/>
    <xf numFmtId="9" fontId="34" fillId="0" borderId="0" xfId="3" applyNumberFormat="1" applyFont="1" applyBorder="1"/>
    <xf numFmtId="0" fontId="41" fillId="0" borderId="0" xfId="3" applyFont="1" applyBorder="1" applyAlignment="1">
      <alignment horizontal="left"/>
    </xf>
    <xf numFmtId="165" fontId="47" fillId="0" borderId="0" xfId="1" applyNumberFormat="1" applyFont="1" applyBorder="1" applyAlignment="1">
      <alignment horizontal="center"/>
    </xf>
    <xf numFmtId="0" fontId="41" fillId="0" borderId="19" xfId="3" applyFont="1" applyBorder="1" applyAlignment="1">
      <alignment horizontal="left"/>
    </xf>
    <xf numFmtId="0" fontId="34" fillId="0" borderId="0" xfId="3" applyFont="1" applyBorder="1" applyAlignment="1">
      <alignment horizontal="left"/>
    </xf>
    <xf numFmtId="0" fontId="48" fillId="0" borderId="0" xfId="3" applyFont="1" applyBorder="1" applyAlignment="1">
      <alignment horizontal="left"/>
    </xf>
    <xf numFmtId="165" fontId="48" fillId="0" borderId="13" xfId="1" applyNumberFormat="1" applyFont="1" applyBorder="1" applyAlignment="1">
      <alignment horizontal="center"/>
    </xf>
    <xf numFmtId="0" fontId="48" fillId="0" borderId="19" xfId="3" applyFont="1" applyBorder="1" applyAlignment="1">
      <alignment horizontal="left"/>
    </xf>
    <xf numFmtId="0" fontId="35" fillId="0" borderId="0" xfId="3" applyFont="1" applyBorder="1" applyAlignment="1">
      <alignment vertical="center"/>
    </xf>
    <xf numFmtId="0" fontId="4" fillId="0" borderId="0" xfId="3" applyFont="1" applyBorder="1" applyAlignment="1">
      <alignment horizontal="left"/>
    </xf>
    <xf numFmtId="0" fontId="7" fillId="0" borderId="18" xfId="3" applyFont="1" applyBorder="1" applyAlignment="1"/>
    <xf numFmtId="0" fontId="7" fillId="0" borderId="0" xfId="3" applyFont="1" applyBorder="1" applyAlignment="1"/>
    <xf numFmtId="0" fontId="2" fillId="0" borderId="18" xfId="3" applyFont="1" applyBorder="1" applyAlignment="1"/>
    <xf numFmtId="0" fontId="2" fillId="0" borderId="0" xfId="3" applyFont="1" applyBorder="1" applyAlignment="1"/>
    <xf numFmtId="0" fontId="18" fillId="0" borderId="13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46" fontId="18" fillId="0" borderId="0" xfId="0" applyNumberFormat="1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21" fontId="18" fillId="0" borderId="0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  <xf numFmtId="3" fontId="6" fillId="0" borderId="10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2" fillId="0" borderId="0" xfId="2" applyFont="1" applyAlignment="1">
      <alignment horizontal="center"/>
    </xf>
    <xf numFmtId="0" fontId="5" fillId="0" borderId="4" xfId="3" applyFont="1" applyFill="1" applyBorder="1" applyAlignment="1">
      <alignment horizontal="center" vertical="center"/>
    </xf>
    <xf numFmtId="0" fontId="5" fillId="0" borderId="9" xfId="3" applyFont="1" applyFill="1" applyBorder="1" applyAlignment="1">
      <alignment horizontal="center" vertical="center"/>
    </xf>
    <xf numFmtId="0" fontId="5" fillId="0" borderId="3" xfId="3" applyFont="1" applyFill="1" applyBorder="1" applyAlignment="1">
      <alignment horizontal="center" vertical="center"/>
    </xf>
    <xf numFmtId="0" fontId="5" fillId="0" borderId="4" xfId="3" applyFont="1" applyFill="1" applyBorder="1" applyAlignment="1">
      <alignment horizontal="center"/>
    </xf>
    <xf numFmtId="0" fontId="5" fillId="0" borderId="3" xfId="3" applyFont="1" applyFill="1" applyBorder="1" applyAlignment="1">
      <alignment horizontal="center"/>
    </xf>
    <xf numFmtId="0" fontId="5" fillId="0" borderId="9" xfId="3" applyFont="1" applyBorder="1" applyAlignment="1">
      <alignment horizontal="center"/>
    </xf>
    <xf numFmtId="0" fontId="5" fillId="0" borderId="3" xfId="3" applyFont="1" applyBorder="1" applyAlignment="1">
      <alignment horizontal="center"/>
    </xf>
    <xf numFmtId="0" fontId="35" fillId="0" borderId="18" xfId="3" applyFont="1" applyFill="1" applyBorder="1" applyAlignment="1">
      <alignment horizontal="center" vertical="center"/>
    </xf>
    <xf numFmtId="0" fontId="35" fillId="0" borderId="0" xfId="3" applyFont="1" applyFill="1" applyBorder="1" applyAlignment="1">
      <alignment horizontal="center" vertical="center"/>
    </xf>
    <xf numFmtId="0" fontId="35" fillId="0" borderId="19" xfId="3" applyFont="1" applyFill="1" applyBorder="1" applyAlignment="1">
      <alignment horizontal="center" vertical="center"/>
    </xf>
    <xf numFmtId="0" fontId="36" fillId="0" borderId="0" xfId="3" applyFont="1" applyBorder="1" applyAlignment="1">
      <alignment horizontal="left"/>
    </xf>
    <xf numFmtId="0" fontId="4" fillId="0" borderId="6" xfId="3" applyFont="1" applyBorder="1" applyAlignment="1">
      <alignment horizontal="center" vertical="center"/>
    </xf>
    <xf numFmtId="0" fontId="4" fillId="0" borderId="5" xfId="3" applyFont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3" xfId="3" applyFont="1" applyBorder="1" applyAlignment="1">
      <alignment horizontal="center" vertical="center"/>
    </xf>
    <xf numFmtId="0" fontId="4" fillId="0" borderId="14" xfId="3" applyFont="1" applyBorder="1" applyAlignment="1">
      <alignment horizontal="center" vertical="center"/>
    </xf>
    <xf numFmtId="0" fontId="4" fillId="0" borderId="4" xfId="3" applyFont="1" applyFill="1" applyBorder="1" applyAlignment="1">
      <alignment horizontal="left"/>
    </xf>
    <xf numFmtId="0" fontId="4" fillId="0" borderId="9" xfId="3" applyFont="1" applyFill="1" applyBorder="1" applyAlignment="1">
      <alignment horizontal="left"/>
    </xf>
    <xf numFmtId="0" fontId="4" fillId="0" borderId="3" xfId="3" applyFont="1" applyFill="1" applyBorder="1" applyAlignment="1">
      <alignment horizontal="left"/>
    </xf>
    <xf numFmtId="0" fontId="49" fillId="0" borderId="0" xfId="3" applyFont="1" applyBorder="1" applyAlignment="1">
      <alignment horizontal="center"/>
    </xf>
    <xf numFmtId="0" fontId="49" fillId="0" borderId="19" xfId="3" applyFont="1" applyBorder="1" applyAlignment="1">
      <alignment horizontal="center"/>
    </xf>
    <xf numFmtId="0" fontId="2" fillId="0" borderId="0" xfId="3" applyFont="1" applyBorder="1" applyAlignment="1">
      <alignment horizontal="center"/>
    </xf>
    <xf numFmtId="0" fontId="2" fillId="0" borderId="19" xfId="3" applyFont="1" applyBorder="1" applyAlignment="1">
      <alignment horizontal="center"/>
    </xf>
    <xf numFmtId="0" fontId="10" fillId="0" borderId="6" xfId="3" applyFont="1" applyBorder="1" applyAlignment="1">
      <alignment horizontal="center" vertical="center"/>
    </xf>
    <xf numFmtId="0" fontId="10" fillId="0" borderId="4" xfId="3" applyFont="1" applyBorder="1" applyAlignment="1">
      <alignment horizontal="center"/>
    </xf>
    <xf numFmtId="0" fontId="10" fillId="0" borderId="9" xfId="3" applyFont="1" applyBorder="1" applyAlignment="1">
      <alignment horizontal="center"/>
    </xf>
    <xf numFmtId="0" fontId="10" fillId="0" borderId="3" xfId="3" applyFont="1" applyBorder="1" applyAlignment="1">
      <alignment horizontal="center"/>
    </xf>
    <xf numFmtId="0" fontId="41" fillId="0" borderId="0" xfId="3" applyFont="1" applyBorder="1" applyAlignment="1">
      <alignment horizontal="left"/>
    </xf>
    <xf numFmtId="0" fontId="41" fillId="0" borderId="19" xfId="3" applyFont="1" applyBorder="1" applyAlignment="1">
      <alignment horizontal="left"/>
    </xf>
    <xf numFmtId="0" fontId="36" fillId="0" borderId="0" xfId="3" applyFont="1" applyBorder="1" applyAlignment="1">
      <alignment horizontal="left" vertical="center"/>
    </xf>
  </cellXfs>
  <cellStyles count="4">
    <cellStyle name="Comma" xfId="1" builtinId="3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58"/>
  <sheetViews>
    <sheetView tabSelected="1" workbookViewId="0">
      <selection activeCell="R62" sqref="R62"/>
    </sheetView>
  </sheetViews>
  <sheetFormatPr defaultRowHeight="12.75"/>
  <cols>
    <col min="1" max="1" width="6.7109375" style="6" customWidth="1"/>
    <col min="2" max="3" width="9.140625" style="6"/>
    <col min="4" max="4" width="9.28515625" style="6" customWidth="1"/>
    <col min="5" max="5" width="11.42578125" style="6" customWidth="1"/>
    <col min="6" max="6" width="12.85546875" style="6" customWidth="1"/>
    <col min="7" max="7" width="5.42578125" style="6" customWidth="1"/>
    <col min="8" max="9" width="9.140625" style="6"/>
    <col min="10" max="10" width="3.140625" style="6" customWidth="1"/>
    <col min="11" max="11" width="9.140625" style="6"/>
    <col min="12" max="12" width="1.85546875" style="6" customWidth="1"/>
    <col min="13" max="16384" width="9.140625" style="6"/>
  </cols>
  <sheetData>
    <row r="1" spans="2:11" ht="6.75" customHeight="1"/>
    <row r="2" spans="2:11">
      <c r="B2" s="72"/>
      <c r="C2" s="73"/>
      <c r="D2" s="73"/>
      <c r="E2" s="73"/>
      <c r="F2" s="73"/>
      <c r="G2" s="73"/>
      <c r="H2" s="73"/>
      <c r="I2" s="73"/>
      <c r="J2" s="73"/>
      <c r="K2" s="74"/>
    </row>
    <row r="3" spans="2:11" s="80" customFormat="1" ht="14.1" customHeight="1">
      <c r="B3" s="75"/>
      <c r="C3" s="76" t="s">
        <v>22</v>
      </c>
      <c r="D3" s="76"/>
      <c r="E3" s="76"/>
      <c r="F3" s="178" t="s">
        <v>205</v>
      </c>
      <c r="G3" s="179"/>
      <c r="H3" s="78"/>
      <c r="I3" s="77"/>
      <c r="J3" s="76"/>
      <c r="K3" s="79"/>
    </row>
    <row r="4" spans="2:11" s="80" customFormat="1" ht="14.1" customHeight="1">
      <c r="B4" s="75"/>
      <c r="C4" s="76" t="s">
        <v>13</v>
      </c>
      <c r="D4" s="76"/>
      <c r="E4" s="76"/>
      <c r="F4" s="77" t="s">
        <v>206</v>
      </c>
      <c r="G4" s="81"/>
      <c r="H4" s="82"/>
      <c r="I4" s="83"/>
      <c r="J4" s="83"/>
      <c r="K4" s="79"/>
    </row>
    <row r="5" spans="2:11" s="80" customFormat="1" ht="14.1" customHeight="1">
      <c r="B5" s="75"/>
      <c r="C5" s="76" t="s">
        <v>5</v>
      </c>
      <c r="D5" s="76"/>
      <c r="E5" s="76"/>
      <c r="F5" s="84" t="s">
        <v>207</v>
      </c>
      <c r="G5" s="77"/>
      <c r="H5" s="77"/>
      <c r="I5" s="77"/>
      <c r="J5" s="77"/>
      <c r="K5" s="79"/>
    </row>
    <row r="6" spans="2:11" s="80" customFormat="1" ht="14.1" customHeight="1">
      <c r="B6" s="75"/>
      <c r="C6" s="76"/>
      <c r="D6" s="76"/>
      <c r="E6" s="76"/>
      <c r="F6" s="76"/>
      <c r="G6" s="76"/>
      <c r="H6" s="85"/>
      <c r="I6" s="85"/>
      <c r="J6" s="84"/>
      <c r="K6" s="79"/>
    </row>
    <row r="7" spans="2:11" s="80" customFormat="1" ht="14.1" customHeight="1">
      <c r="B7" s="75"/>
      <c r="C7" s="76" t="s">
        <v>0</v>
      </c>
      <c r="D7" s="76"/>
      <c r="E7" s="76"/>
      <c r="F7" s="77" t="s">
        <v>208</v>
      </c>
      <c r="G7" s="86"/>
      <c r="H7" s="76"/>
      <c r="I7" s="76"/>
      <c r="J7" s="76"/>
      <c r="K7" s="79"/>
    </row>
    <row r="8" spans="2:11" s="80" customFormat="1" ht="14.1" customHeight="1">
      <c r="B8" s="75"/>
      <c r="C8" s="76" t="s">
        <v>1</v>
      </c>
      <c r="D8" s="76"/>
      <c r="E8" s="76"/>
      <c r="F8" s="84" t="s">
        <v>209</v>
      </c>
      <c r="G8" s="87"/>
      <c r="H8" s="76"/>
      <c r="I8" s="76"/>
      <c r="J8" s="76"/>
      <c r="K8" s="79"/>
    </row>
    <row r="9" spans="2:11" s="80" customFormat="1" ht="14.1" customHeight="1">
      <c r="B9" s="75"/>
      <c r="C9" s="76"/>
      <c r="D9" s="76"/>
      <c r="E9" s="76"/>
      <c r="F9" s="76"/>
      <c r="G9" s="76"/>
      <c r="H9" s="76"/>
      <c r="I9" s="76"/>
      <c r="J9" s="76"/>
      <c r="K9" s="79"/>
    </row>
    <row r="10" spans="2:11" s="80" customFormat="1" ht="14.1" customHeight="1">
      <c r="B10" s="75"/>
      <c r="C10" s="76" t="s">
        <v>11</v>
      </c>
      <c r="D10" s="76"/>
      <c r="E10" s="77" t="s">
        <v>386</v>
      </c>
      <c r="G10" s="77"/>
      <c r="H10" s="77"/>
      <c r="I10" s="77"/>
      <c r="J10" s="77"/>
      <c r="K10" s="102"/>
    </row>
    <row r="11" spans="2:11" s="80" customFormat="1" ht="14.1" customHeight="1">
      <c r="B11" s="75"/>
      <c r="C11" s="76"/>
      <c r="D11" s="76"/>
      <c r="E11" s="84" t="s">
        <v>387</v>
      </c>
      <c r="G11" s="84"/>
      <c r="H11" s="84"/>
      <c r="I11" s="84"/>
      <c r="J11" s="84"/>
      <c r="K11" s="79"/>
    </row>
    <row r="12" spans="2:11" s="80" customFormat="1" ht="14.1" customHeight="1">
      <c r="B12" s="75"/>
      <c r="C12" s="76"/>
      <c r="D12" s="76"/>
      <c r="E12" s="84" t="s">
        <v>388</v>
      </c>
      <c r="G12" s="84"/>
      <c r="H12" s="84"/>
      <c r="I12" s="84"/>
      <c r="J12" s="84"/>
      <c r="K12" s="79"/>
    </row>
    <row r="13" spans="2:11">
      <c r="B13" s="3"/>
      <c r="C13" s="4"/>
      <c r="D13" s="4"/>
      <c r="E13" s="4"/>
      <c r="F13" s="4"/>
      <c r="G13" s="4"/>
      <c r="H13" s="4"/>
      <c r="I13" s="4"/>
      <c r="J13" s="4"/>
      <c r="K13" s="5"/>
    </row>
    <row r="14" spans="2:11">
      <c r="B14" s="3"/>
      <c r="C14" s="4"/>
      <c r="D14" s="4"/>
      <c r="E14" s="4"/>
      <c r="F14" s="4"/>
      <c r="G14" s="4"/>
      <c r="H14" s="4"/>
      <c r="I14" s="4"/>
      <c r="J14" s="4"/>
      <c r="K14" s="5"/>
    </row>
    <row r="15" spans="2:11">
      <c r="B15" s="3"/>
      <c r="C15" s="4"/>
      <c r="D15" s="4"/>
      <c r="E15" s="4"/>
      <c r="F15" s="4"/>
      <c r="G15" s="4"/>
      <c r="H15" s="4"/>
      <c r="I15" s="4"/>
      <c r="J15" s="4"/>
      <c r="K15" s="5"/>
    </row>
    <row r="16" spans="2:11">
      <c r="B16" s="3"/>
      <c r="C16" s="4"/>
      <c r="D16" s="4"/>
      <c r="E16" s="4"/>
      <c r="F16" s="4"/>
      <c r="G16" s="4"/>
      <c r="H16" s="4"/>
      <c r="I16" s="4"/>
      <c r="J16" s="4"/>
      <c r="K16" s="5"/>
    </row>
    <row r="17" spans="2:11">
      <c r="B17" s="3"/>
      <c r="C17" s="4"/>
      <c r="D17" s="4"/>
      <c r="E17" s="4"/>
      <c r="F17" s="4"/>
      <c r="G17" s="4"/>
      <c r="H17" s="4"/>
      <c r="I17" s="4"/>
      <c r="J17" s="4"/>
      <c r="K17" s="5"/>
    </row>
    <row r="18" spans="2:11">
      <c r="B18" s="3"/>
      <c r="C18" s="4"/>
      <c r="D18" s="4"/>
      <c r="E18" s="4"/>
      <c r="F18" s="4"/>
      <c r="G18" s="4"/>
      <c r="H18" s="4"/>
      <c r="I18" s="4"/>
      <c r="J18" s="4"/>
      <c r="K18" s="5"/>
    </row>
    <row r="19" spans="2:11">
      <c r="B19" s="3"/>
      <c r="C19" s="4"/>
      <c r="D19" s="4"/>
      <c r="E19" s="4"/>
      <c r="F19" s="4"/>
      <c r="G19" s="4"/>
      <c r="H19" s="4"/>
      <c r="I19" s="4"/>
      <c r="J19" s="4"/>
      <c r="K19" s="5"/>
    </row>
    <row r="20" spans="2:11">
      <c r="B20" s="3"/>
      <c r="C20" s="4"/>
      <c r="D20" s="4"/>
      <c r="E20" s="4"/>
      <c r="F20" s="4"/>
      <c r="G20" s="4"/>
      <c r="H20" s="4"/>
      <c r="I20" s="4"/>
      <c r="J20" s="4"/>
      <c r="K20" s="5"/>
    </row>
    <row r="21" spans="2:11">
      <c r="B21" s="3"/>
      <c r="D21" s="4"/>
      <c r="E21" s="4"/>
      <c r="F21" s="4"/>
      <c r="G21" s="4"/>
      <c r="H21" s="4"/>
      <c r="I21" s="4"/>
      <c r="J21" s="4"/>
      <c r="K21" s="5"/>
    </row>
    <row r="22" spans="2:11">
      <c r="B22" s="3"/>
      <c r="C22" s="4"/>
      <c r="D22" s="4"/>
      <c r="E22" s="4"/>
      <c r="F22" s="4"/>
      <c r="G22" s="4"/>
      <c r="H22" s="4"/>
      <c r="I22" s="4"/>
      <c r="J22" s="4"/>
      <c r="K22" s="5"/>
    </row>
    <row r="23" spans="2:11">
      <c r="B23" s="3"/>
      <c r="C23" s="4"/>
      <c r="D23" s="4"/>
      <c r="E23" s="4"/>
      <c r="F23" s="4"/>
      <c r="G23" s="4"/>
      <c r="H23" s="4"/>
      <c r="I23" s="4"/>
      <c r="J23" s="4"/>
      <c r="K23" s="5"/>
    </row>
    <row r="24" spans="2:11">
      <c r="B24" s="3"/>
      <c r="C24" s="4"/>
      <c r="D24" s="4"/>
      <c r="E24" s="4"/>
      <c r="F24" s="4"/>
      <c r="G24" s="4"/>
      <c r="H24" s="4"/>
      <c r="I24" s="4"/>
      <c r="J24" s="4"/>
      <c r="K24" s="5"/>
    </row>
    <row r="25" spans="2:11" ht="33.75">
      <c r="B25" s="348" t="s">
        <v>6</v>
      </c>
      <c r="C25" s="349"/>
      <c r="D25" s="349"/>
      <c r="E25" s="349"/>
      <c r="F25" s="349"/>
      <c r="G25" s="349"/>
      <c r="H25" s="349"/>
      <c r="I25" s="349"/>
      <c r="J25" s="349"/>
      <c r="K25" s="350"/>
    </row>
    <row r="26" spans="2:11">
      <c r="B26" s="3"/>
      <c r="C26" s="351" t="s">
        <v>199</v>
      </c>
      <c r="D26" s="351"/>
      <c r="E26" s="351"/>
      <c r="F26" s="351"/>
      <c r="G26" s="351"/>
      <c r="H26" s="351"/>
      <c r="I26" s="351"/>
      <c r="J26" s="351"/>
      <c r="K26" s="5"/>
    </row>
    <row r="27" spans="2:11">
      <c r="B27" s="3"/>
      <c r="C27" s="351" t="s">
        <v>12</v>
      </c>
      <c r="D27" s="351"/>
      <c r="E27" s="351"/>
      <c r="F27" s="351"/>
      <c r="G27" s="351"/>
      <c r="H27" s="351"/>
      <c r="I27" s="351"/>
      <c r="J27" s="351"/>
      <c r="K27" s="5"/>
    </row>
    <row r="28" spans="2:11">
      <c r="B28" s="3"/>
      <c r="C28" s="4"/>
      <c r="D28" s="4"/>
      <c r="E28" s="4"/>
      <c r="F28" s="4"/>
      <c r="G28" s="4"/>
      <c r="H28" s="4"/>
      <c r="I28" s="4"/>
      <c r="J28" s="4"/>
      <c r="K28" s="5"/>
    </row>
    <row r="29" spans="2:11">
      <c r="B29" s="3"/>
      <c r="C29" s="4"/>
      <c r="D29" s="4"/>
      <c r="E29" s="4"/>
      <c r="F29" s="4"/>
      <c r="G29" s="4"/>
      <c r="H29" s="4"/>
      <c r="I29" s="4"/>
      <c r="J29" s="4"/>
      <c r="K29" s="5"/>
    </row>
    <row r="30" spans="2:11" ht="33.75">
      <c r="B30" s="3"/>
      <c r="C30" s="4"/>
      <c r="D30" s="4"/>
      <c r="E30" s="4"/>
      <c r="F30" s="88" t="s">
        <v>416</v>
      </c>
      <c r="G30" s="4"/>
      <c r="H30" s="4"/>
      <c r="I30" s="4"/>
      <c r="J30" s="4"/>
      <c r="K30" s="5"/>
    </row>
    <row r="31" spans="2:11">
      <c r="B31" s="3"/>
      <c r="C31" s="4"/>
      <c r="D31" s="4"/>
      <c r="E31" s="4"/>
      <c r="F31" s="4"/>
      <c r="G31" s="4"/>
      <c r="H31" s="4"/>
      <c r="I31" s="4"/>
      <c r="J31" s="4"/>
      <c r="K31" s="5"/>
    </row>
    <row r="32" spans="2:11">
      <c r="B32" s="3"/>
      <c r="C32" s="4"/>
      <c r="D32" s="4"/>
      <c r="E32" s="4"/>
      <c r="F32" s="4"/>
      <c r="G32" s="4"/>
      <c r="H32" s="4"/>
      <c r="I32" s="4"/>
      <c r="J32" s="4"/>
      <c r="K32" s="5"/>
    </row>
    <row r="33" spans="2:11">
      <c r="B33" s="3"/>
      <c r="C33" s="4"/>
      <c r="D33" s="4"/>
      <c r="E33" s="4"/>
      <c r="F33" s="4"/>
      <c r="G33" s="4"/>
      <c r="H33" s="4"/>
      <c r="I33" s="4"/>
      <c r="J33" s="4"/>
      <c r="K33" s="5"/>
    </row>
    <row r="34" spans="2:11">
      <c r="B34" s="3"/>
      <c r="C34" s="4"/>
      <c r="D34" s="4"/>
      <c r="E34" s="4"/>
      <c r="F34" s="4"/>
      <c r="G34" s="4"/>
      <c r="H34" s="4"/>
      <c r="I34" s="4"/>
      <c r="J34" s="4"/>
      <c r="K34" s="5"/>
    </row>
    <row r="35" spans="2:11">
      <c r="B35" s="3"/>
      <c r="C35" s="4"/>
      <c r="D35" s="4"/>
      <c r="E35" s="4"/>
      <c r="F35" s="4"/>
      <c r="G35" s="4"/>
      <c r="H35" s="4"/>
      <c r="I35" s="4"/>
      <c r="J35" s="4"/>
      <c r="K35" s="5"/>
    </row>
    <row r="36" spans="2:11">
      <c r="B36" s="3"/>
      <c r="C36" s="4"/>
      <c r="D36" s="4"/>
      <c r="E36" s="4"/>
      <c r="F36" s="4"/>
      <c r="G36" s="4"/>
      <c r="H36" s="4"/>
      <c r="I36" s="4"/>
      <c r="J36" s="4"/>
      <c r="K36" s="5"/>
    </row>
    <row r="37" spans="2:11">
      <c r="B37" s="3"/>
      <c r="C37" s="4"/>
      <c r="D37" s="4"/>
      <c r="E37" s="4"/>
      <c r="F37" s="4"/>
      <c r="G37" s="4"/>
      <c r="H37" s="4"/>
      <c r="I37" s="4"/>
      <c r="J37" s="4"/>
      <c r="K37" s="5"/>
    </row>
    <row r="38" spans="2:11">
      <c r="B38" s="3"/>
      <c r="C38" s="4"/>
      <c r="D38" s="4"/>
      <c r="E38" s="4"/>
      <c r="F38" s="4"/>
      <c r="G38" s="4"/>
      <c r="H38" s="4"/>
      <c r="I38" s="4"/>
      <c r="J38" s="4"/>
      <c r="K38" s="5"/>
    </row>
    <row r="39" spans="2:11">
      <c r="B39" s="3"/>
      <c r="C39" s="4"/>
      <c r="D39" s="4"/>
      <c r="E39" s="4"/>
      <c r="F39" s="4"/>
      <c r="G39" s="4"/>
      <c r="H39" s="4"/>
      <c r="I39" s="4"/>
      <c r="J39" s="4"/>
      <c r="K39" s="5"/>
    </row>
    <row r="40" spans="2:11">
      <c r="B40" s="3"/>
      <c r="C40" s="4"/>
      <c r="D40" s="4"/>
      <c r="E40" s="4"/>
      <c r="F40" s="4"/>
      <c r="G40" s="4"/>
      <c r="H40" s="4"/>
      <c r="I40" s="4"/>
      <c r="J40" s="4"/>
      <c r="K40" s="5"/>
    </row>
    <row r="41" spans="2:11">
      <c r="B41" s="3"/>
      <c r="C41" s="4"/>
      <c r="D41" s="4"/>
      <c r="E41" s="4"/>
      <c r="F41" s="4"/>
      <c r="G41" s="4"/>
      <c r="H41" s="4"/>
      <c r="I41" s="4"/>
      <c r="J41" s="4"/>
      <c r="K41" s="5"/>
    </row>
    <row r="42" spans="2:11">
      <c r="B42" s="3"/>
      <c r="C42" s="4"/>
      <c r="D42" s="4"/>
      <c r="E42" s="4"/>
      <c r="F42" s="4"/>
      <c r="G42" s="4"/>
      <c r="H42" s="4"/>
      <c r="I42" s="4"/>
      <c r="J42" s="4"/>
      <c r="K42" s="5"/>
    </row>
    <row r="43" spans="2:11">
      <c r="B43" s="3"/>
      <c r="C43" s="4"/>
      <c r="D43" s="4"/>
      <c r="E43" s="4"/>
      <c r="F43" s="4"/>
      <c r="G43" s="4"/>
      <c r="H43" s="4"/>
      <c r="I43" s="4"/>
      <c r="J43" s="4"/>
      <c r="K43" s="5"/>
    </row>
    <row r="44" spans="2:11">
      <c r="B44" s="3"/>
      <c r="C44" s="4"/>
      <c r="D44" s="4"/>
      <c r="E44" s="4"/>
      <c r="F44" s="4"/>
      <c r="G44" s="4"/>
      <c r="H44" s="4"/>
      <c r="I44" s="4"/>
      <c r="J44" s="4"/>
      <c r="K44" s="5"/>
    </row>
    <row r="45" spans="2:11" ht="9" customHeight="1">
      <c r="B45" s="3"/>
      <c r="C45" s="4"/>
      <c r="D45" s="4"/>
      <c r="E45" s="4"/>
      <c r="F45" s="4"/>
      <c r="G45" s="4"/>
      <c r="H45" s="4"/>
      <c r="I45" s="4"/>
      <c r="J45" s="4"/>
      <c r="K45" s="5"/>
    </row>
    <row r="46" spans="2:11">
      <c r="B46" s="3"/>
      <c r="C46" s="4"/>
      <c r="D46" s="4"/>
      <c r="E46" s="4"/>
      <c r="F46" s="4"/>
      <c r="G46" s="4"/>
      <c r="H46" s="4"/>
      <c r="I46" s="4"/>
      <c r="J46" s="4"/>
      <c r="K46" s="5"/>
    </row>
    <row r="47" spans="2:11">
      <c r="B47" s="3"/>
      <c r="C47" s="4"/>
      <c r="D47" s="4"/>
      <c r="E47" s="4"/>
      <c r="F47" s="4"/>
      <c r="G47" s="4"/>
      <c r="H47" s="4"/>
      <c r="I47" s="4"/>
      <c r="J47" s="4"/>
      <c r="K47" s="5"/>
    </row>
    <row r="48" spans="2:11" s="80" customFormat="1" ht="12.95" customHeight="1">
      <c r="B48" s="75"/>
      <c r="C48" s="76" t="s">
        <v>19</v>
      </c>
      <c r="D48" s="76"/>
      <c r="E48" s="76"/>
      <c r="F48" s="76"/>
      <c r="G48" s="76"/>
      <c r="H48" s="347" t="s">
        <v>203</v>
      </c>
      <c r="I48" s="347"/>
      <c r="J48" s="76"/>
      <c r="K48" s="79"/>
    </row>
    <row r="49" spans="2:11" s="80" customFormat="1" ht="12.95" customHeight="1">
      <c r="B49" s="75"/>
      <c r="C49" s="76" t="s">
        <v>201</v>
      </c>
      <c r="D49" s="76"/>
      <c r="E49" s="76"/>
      <c r="F49" s="76"/>
      <c r="G49" s="76"/>
      <c r="H49" s="353" t="s">
        <v>204</v>
      </c>
      <c r="I49" s="353"/>
      <c r="J49" s="76"/>
      <c r="K49" s="79"/>
    </row>
    <row r="50" spans="2:11" s="80" customFormat="1" ht="12.95" customHeight="1">
      <c r="B50" s="75"/>
      <c r="C50" s="76" t="s">
        <v>14</v>
      </c>
      <c r="D50" s="76"/>
      <c r="E50" s="76"/>
      <c r="F50" s="76"/>
      <c r="G50" s="76"/>
      <c r="H50" s="353" t="s">
        <v>202</v>
      </c>
      <c r="I50" s="353"/>
      <c r="J50" s="76"/>
      <c r="K50" s="79"/>
    </row>
    <row r="51" spans="2:11" s="80" customFormat="1" ht="12.95" customHeight="1">
      <c r="B51" s="75"/>
      <c r="C51" s="76" t="s">
        <v>15</v>
      </c>
      <c r="D51" s="76"/>
      <c r="E51" s="76"/>
      <c r="F51" s="76"/>
      <c r="G51" s="76"/>
      <c r="H51" s="353" t="s">
        <v>202</v>
      </c>
      <c r="I51" s="353"/>
      <c r="J51" s="76"/>
      <c r="K51" s="79"/>
    </row>
    <row r="52" spans="2:11">
      <c r="B52" s="3"/>
      <c r="C52" s="4"/>
      <c r="D52" s="4"/>
      <c r="E52" s="4"/>
      <c r="F52" s="4"/>
      <c r="G52" s="4"/>
      <c r="H52" s="4"/>
      <c r="I52" s="4"/>
      <c r="J52" s="4"/>
      <c r="K52" s="5"/>
    </row>
    <row r="53" spans="2:11" s="92" customFormat="1" ht="12.95" customHeight="1">
      <c r="B53" s="89"/>
      <c r="C53" s="76" t="s">
        <v>20</v>
      </c>
      <c r="D53" s="76"/>
      <c r="E53" s="76"/>
      <c r="F53" s="76"/>
      <c r="G53" s="87" t="s">
        <v>16</v>
      </c>
      <c r="H53" s="354" t="s">
        <v>417</v>
      </c>
      <c r="I53" s="351"/>
      <c r="J53" s="90"/>
      <c r="K53" s="91"/>
    </row>
    <row r="54" spans="2:11" s="92" customFormat="1" ht="12.95" customHeight="1">
      <c r="B54" s="89"/>
      <c r="C54" s="76"/>
      <c r="D54" s="76"/>
      <c r="E54" s="76"/>
      <c r="F54" s="76"/>
      <c r="G54" s="87" t="s">
        <v>17</v>
      </c>
      <c r="H54" s="352" t="s">
        <v>418</v>
      </c>
      <c r="I54" s="351"/>
      <c r="J54" s="90"/>
      <c r="K54" s="91"/>
    </row>
    <row r="55" spans="2:11" s="92" customFormat="1" ht="7.5" customHeight="1">
      <c r="B55" s="89"/>
      <c r="C55" s="76"/>
      <c r="D55" s="76"/>
      <c r="E55" s="76"/>
      <c r="F55" s="76"/>
      <c r="G55" s="87"/>
      <c r="H55" s="87"/>
      <c r="I55" s="87"/>
      <c r="J55" s="90"/>
      <c r="K55" s="91"/>
    </row>
    <row r="56" spans="2:11" s="92" customFormat="1" ht="12.95" customHeight="1">
      <c r="B56" s="89"/>
      <c r="C56" s="76" t="s">
        <v>18</v>
      </c>
      <c r="D56" s="76"/>
      <c r="E56" s="76"/>
      <c r="F56" s="87"/>
      <c r="G56" s="76"/>
      <c r="H56" s="347" t="s">
        <v>419</v>
      </c>
      <c r="I56" s="347"/>
      <c r="J56" s="90"/>
      <c r="K56" s="91"/>
    </row>
    <row r="57" spans="2:11" ht="22.5" customHeight="1">
      <c r="B57" s="93"/>
      <c r="C57" s="94"/>
      <c r="D57" s="94"/>
      <c r="E57" s="94"/>
      <c r="F57" s="94"/>
      <c r="G57" s="94"/>
      <c r="H57" s="94"/>
      <c r="I57" s="94"/>
      <c r="J57" s="94"/>
      <c r="K57" s="95"/>
    </row>
    <row r="58" spans="2:11" ht="6.75" customHeight="1"/>
  </sheetData>
  <mergeCells count="10">
    <mergeCell ref="H56:I56"/>
    <mergeCell ref="B25:K25"/>
    <mergeCell ref="C26:J26"/>
    <mergeCell ref="C27:J27"/>
    <mergeCell ref="H48:I48"/>
    <mergeCell ref="H54:I54"/>
    <mergeCell ref="H49:I49"/>
    <mergeCell ref="H50:I50"/>
    <mergeCell ref="H51:I51"/>
    <mergeCell ref="H53:I53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44"/>
  <sheetViews>
    <sheetView workbookViewId="0">
      <selection activeCell="L16" sqref="L16"/>
    </sheetView>
  </sheetViews>
  <sheetFormatPr defaultRowHeight="12.75"/>
  <cols>
    <col min="1" max="1" width="7.5703125" customWidth="1"/>
    <col min="2" max="2" width="17.5703125" customWidth="1"/>
    <col min="3" max="3" width="13.42578125" customWidth="1"/>
    <col min="4" max="4" width="11.5703125" customWidth="1"/>
    <col min="5" max="5" width="11.42578125" customWidth="1"/>
  </cols>
  <sheetData>
    <row r="1" spans="1:6">
      <c r="A1" s="122"/>
      <c r="B1" s="122"/>
      <c r="C1" s="122"/>
      <c r="D1" s="122"/>
      <c r="E1" s="122"/>
      <c r="F1" s="122"/>
    </row>
    <row r="2" spans="1:6">
      <c r="A2" s="122"/>
      <c r="B2" s="122"/>
      <c r="C2" s="122"/>
      <c r="D2" s="122"/>
      <c r="E2" s="122"/>
      <c r="F2" s="122"/>
    </row>
    <row r="3" spans="1:6">
      <c r="A3" s="105" t="s">
        <v>211</v>
      </c>
      <c r="B3" s="105"/>
      <c r="C3" s="122"/>
      <c r="D3" s="122"/>
      <c r="E3" s="104"/>
      <c r="F3" s="122"/>
    </row>
    <row r="4" spans="1:6">
      <c r="A4" s="105" t="s">
        <v>212</v>
      </c>
      <c r="B4" s="105"/>
      <c r="C4" s="105"/>
      <c r="D4" s="105"/>
      <c r="E4" s="104"/>
      <c r="F4" s="122"/>
    </row>
    <row r="5" spans="1:6">
      <c r="A5" s="104"/>
      <c r="B5" s="104"/>
      <c r="C5" s="104"/>
      <c r="D5" s="104"/>
      <c r="E5" s="104"/>
      <c r="F5" s="122"/>
    </row>
    <row r="6" spans="1:6">
      <c r="A6" s="104"/>
      <c r="B6" s="104"/>
      <c r="C6" s="104"/>
      <c r="D6" s="104"/>
      <c r="E6" s="104"/>
      <c r="F6" s="122"/>
    </row>
    <row r="7" spans="1:6" ht="15">
      <c r="A7" s="170" t="s">
        <v>429</v>
      </c>
      <c r="B7" s="170"/>
      <c r="C7" s="170"/>
      <c r="D7" s="173"/>
      <c r="E7" s="173"/>
      <c r="F7" s="122"/>
    </row>
    <row r="8" spans="1:6">
      <c r="A8" s="104"/>
      <c r="B8" s="104"/>
      <c r="C8" s="104"/>
      <c r="D8" s="104"/>
      <c r="E8" s="104"/>
      <c r="F8" s="122"/>
    </row>
    <row r="9" spans="1:6">
      <c r="A9" s="104"/>
      <c r="B9" s="104"/>
      <c r="C9" s="104"/>
      <c r="D9" s="104"/>
      <c r="E9" s="104"/>
      <c r="F9" s="122"/>
    </row>
    <row r="10" spans="1:6">
      <c r="A10" s="104"/>
      <c r="B10" s="104"/>
      <c r="C10" s="104"/>
      <c r="D10" s="104"/>
      <c r="E10" s="104"/>
      <c r="F10" s="122"/>
    </row>
    <row r="11" spans="1:6" ht="21.95" customHeight="1">
      <c r="A11" s="167" t="s">
        <v>381</v>
      </c>
      <c r="B11" s="167" t="s">
        <v>382</v>
      </c>
      <c r="C11" s="167" t="s">
        <v>383</v>
      </c>
      <c r="D11" s="167" t="s">
        <v>384</v>
      </c>
      <c r="E11" s="167" t="s">
        <v>385</v>
      </c>
      <c r="F11" s="122"/>
    </row>
    <row r="12" spans="1:6">
      <c r="A12" s="114">
        <v>1</v>
      </c>
      <c r="B12" s="114">
        <v>0</v>
      </c>
      <c r="C12" s="114"/>
      <c r="D12" s="114"/>
      <c r="E12" s="114">
        <v>0</v>
      </c>
      <c r="F12" s="122"/>
    </row>
    <row r="13" spans="1:6">
      <c r="A13" s="114">
        <v>2</v>
      </c>
      <c r="B13" s="114">
        <v>0</v>
      </c>
      <c r="C13" s="114"/>
      <c r="D13" s="114"/>
      <c r="E13" s="114">
        <v>0</v>
      </c>
      <c r="F13" s="122"/>
    </row>
    <row r="14" spans="1:6">
      <c r="A14" s="114">
        <v>3</v>
      </c>
      <c r="B14" s="114">
        <v>0</v>
      </c>
      <c r="C14" s="114"/>
      <c r="D14" s="114"/>
      <c r="E14" s="114">
        <v>0</v>
      </c>
      <c r="F14" s="122"/>
    </row>
    <row r="15" spans="1:6">
      <c r="A15" s="114">
        <v>4</v>
      </c>
      <c r="B15" s="114">
        <v>0</v>
      </c>
      <c r="C15" s="114"/>
      <c r="D15" s="114"/>
      <c r="E15" s="114">
        <v>0</v>
      </c>
      <c r="F15" s="122"/>
    </row>
    <row r="16" spans="1:6">
      <c r="A16" s="114">
        <v>5</v>
      </c>
      <c r="B16" s="114">
        <v>0</v>
      </c>
      <c r="C16" s="114"/>
      <c r="D16" s="114"/>
      <c r="E16" s="114">
        <v>0</v>
      </c>
      <c r="F16" s="122"/>
    </row>
    <row r="17" spans="1:6">
      <c r="A17" s="114">
        <v>6</v>
      </c>
      <c r="B17" s="114">
        <v>0</v>
      </c>
      <c r="C17" s="114"/>
      <c r="D17" s="114"/>
      <c r="E17" s="114">
        <v>0</v>
      </c>
      <c r="F17" s="122"/>
    </row>
    <row r="18" spans="1:6">
      <c r="A18" s="114">
        <v>7</v>
      </c>
      <c r="B18" s="114">
        <v>0</v>
      </c>
      <c r="C18" s="114"/>
      <c r="D18" s="114"/>
      <c r="E18" s="114">
        <v>0</v>
      </c>
      <c r="F18" s="122"/>
    </row>
    <row r="19" spans="1:6">
      <c r="A19" s="114">
        <v>8</v>
      </c>
      <c r="B19" s="114">
        <v>0</v>
      </c>
      <c r="C19" s="114"/>
      <c r="D19" s="114"/>
      <c r="E19" s="114">
        <v>0</v>
      </c>
      <c r="F19" s="122"/>
    </row>
    <row r="20" spans="1:6">
      <c r="A20" s="114">
        <v>9</v>
      </c>
      <c r="B20" s="114">
        <v>0</v>
      </c>
      <c r="C20" s="114"/>
      <c r="D20" s="114"/>
      <c r="E20" s="114">
        <v>0</v>
      </c>
      <c r="F20" s="122"/>
    </row>
    <row r="21" spans="1:6">
      <c r="A21" s="114">
        <v>10</v>
      </c>
      <c r="B21" s="114">
        <v>0</v>
      </c>
      <c r="C21" s="114"/>
      <c r="D21" s="114"/>
      <c r="E21" s="114">
        <v>0</v>
      </c>
      <c r="F21" s="122"/>
    </row>
    <row r="22" spans="1:6" ht="15.95" customHeight="1">
      <c r="A22" s="165"/>
      <c r="B22" s="164" t="s">
        <v>394</v>
      </c>
      <c r="C22" s="164"/>
      <c r="D22" s="164"/>
      <c r="E22" s="164"/>
      <c r="F22" s="122"/>
    </row>
    <row r="23" spans="1:6">
      <c r="A23" s="104"/>
      <c r="B23" s="104"/>
      <c r="C23" s="104"/>
      <c r="D23" s="104"/>
      <c r="E23" s="104"/>
      <c r="F23" s="122"/>
    </row>
    <row r="24" spans="1:6">
      <c r="A24" s="104"/>
      <c r="B24" s="104"/>
      <c r="C24" s="104"/>
      <c r="D24" s="104"/>
      <c r="E24" s="104"/>
      <c r="F24" s="122"/>
    </row>
    <row r="25" spans="1:6">
      <c r="A25" s="104"/>
      <c r="B25" s="104"/>
      <c r="C25" s="104"/>
      <c r="D25" s="104"/>
      <c r="E25" s="104"/>
      <c r="F25" s="122"/>
    </row>
    <row r="26" spans="1:6">
      <c r="A26" s="104"/>
      <c r="B26" s="104"/>
      <c r="C26" s="104"/>
      <c r="D26" s="104"/>
      <c r="E26" s="104"/>
      <c r="F26" s="122"/>
    </row>
    <row r="27" spans="1:6">
      <c r="A27" s="104"/>
      <c r="B27" s="104"/>
      <c r="C27" s="117" t="s">
        <v>363</v>
      </c>
      <c r="D27" s="104"/>
      <c r="E27" s="104"/>
      <c r="F27" s="122"/>
    </row>
    <row r="28" spans="1:6">
      <c r="A28" s="104"/>
      <c r="B28" s="104"/>
      <c r="C28" s="175" t="s">
        <v>415</v>
      </c>
      <c r="D28" s="104"/>
      <c r="E28" s="104"/>
      <c r="F28" s="122"/>
    </row>
    <row r="29" spans="1:6">
      <c r="A29" s="122"/>
      <c r="B29" s="122"/>
      <c r="C29" s="122"/>
      <c r="D29" s="122"/>
      <c r="E29" s="122"/>
      <c r="F29" s="122"/>
    </row>
    <row r="30" spans="1:6">
      <c r="A30" s="122"/>
      <c r="B30" s="122"/>
      <c r="C30" s="122"/>
      <c r="D30" s="122"/>
      <c r="E30" s="122"/>
      <c r="F30" s="122"/>
    </row>
    <row r="31" spans="1:6">
      <c r="A31" s="122"/>
      <c r="B31" s="122"/>
      <c r="C31" s="122"/>
      <c r="D31" s="122"/>
      <c r="E31" s="122"/>
      <c r="F31" s="122"/>
    </row>
    <row r="32" spans="1:6">
      <c r="A32" s="122"/>
      <c r="B32" s="122"/>
      <c r="C32" s="122"/>
      <c r="D32" s="122"/>
      <c r="E32" s="122"/>
      <c r="F32" s="122"/>
    </row>
    <row r="33" spans="1:6">
      <c r="A33" s="122"/>
      <c r="B33" s="122"/>
      <c r="C33" s="122"/>
      <c r="D33" s="122"/>
      <c r="E33" s="122"/>
      <c r="F33" s="122"/>
    </row>
    <row r="34" spans="1:6">
      <c r="A34" s="122"/>
      <c r="B34" s="122"/>
      <c r="C34" s="122"/>
      <c r="D34" s="122"/>
      <c r="E34" s="122"/>
      <c r="F34" s="122"/>
    </row>
    <row r="35" spans="1:6">
      <c r="A35" s="122"/>
      <c r="B35" s="122"/>
      <c r="C35" s="122"/>
      <c r="D35" s="122"/>
      <c r="E35" s="122"/>
      <c r="F35" s="122"/>
    </row>
    <row r="36" spans="1:6">
      <c r="A36" s="122"/>
      <c r="B36" s="122"/>
      <c r="C36" s="122"/>
      <c r="D36" s="122"/>
      <c r="E36" s="122"/>
      <c r="F36" s="122"/>
    </row>
    <row r="37" spans="1:6">
      <c r="A37" s="122"/>
      <c r="B37" s="122"/>
      <c r="C37" s="122"/>
      <c r="D37" s="122"/>
      <c r="E37" s="122"/>
      <c r="F37" s="122"/>
    </row>
    <row r="38" spans="1:6">
      <c r="A38" s="122"/>
      <c r="B38" s="122"/>
      <c r="C38" s="122"/>
      <c r="D38" s="122"/>
      <c r="E38" s="122"/>
      <c r="F38" s="122"/>
    </row>
    <row r="39" spans="1:6">
      <c r="A39" s="122"/>
      <c r="B39" s="122"/>
      <c r="C39" s="122"/>
      <c r="D39" s="122"/>
      <c r="E39" s="122"/>
      <c r="F39" s="122"/>
    </row>
    <row r="40" spans="1:6">
      <c r="A40" s="122"/>
      <c r="B40" s="122"/>
      <c r="C40" s="122"/>
      <c r="D40" s="122"/>
      <c r="E40" s="122"/>
      <c r="F40" s="122"/>
    </row>
    <row r="41" spans="1:6">
      <c r="A41" s="122"/>
      <c r="B41" s="122"/>
      <c r="C41" s="122"/>
      <c r="D41" s="122"/>
      <c r="E41" s="122"/>
      <c r="F41" s="122"/>
    </row>
    <row r="42" spans="1:6">
      <c r="A42" s="122"/>
      <c r="B42" s="122"/>
      <c r="C42" s="122"/>
      <c r="D42" s="122"/>
      <c r="E42" s="122"/>
      <c r="F42" s="122"/>
    </row>
    <row r="43" spans="1:6">
      <c r="A43" s="122"/>
      <c r="B43" s="122"/>
      <c r="C43" s="122"/>
      <c r="D43" s="122"/>
      <c r="E43" s="122"/>
      <c r="F43" s="122"/>
    </row>
    <row r="44" spans="1:6">
      <c r="A44" s="122"/>
      <c r="B44" s="122"/>
      <c r="C44" s="122"/>
      <c r="D44" s="122"/>
      <c r="E44" s="122"/>
      <c r="F44" s="122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33"/>
  <sheetViews>
    <sheetView topLeftCell="A10" workbookViewId="0">
      <selection activeCell="O26" sqref="O26"/>
    </sheetView>
  </sheetViews>
  <sheetFormatPr defaultRowHeight="12.75"/>
  <cols>
    <col min="1" max="1" width="7.42578125" customWidth="1"/>
    <col min="2" max="2" width="33.85546875" customWidth="1"/>
    <col min="5" max="5" width="14.140625" customWidth="1"/>
    <col min="6" max="6" width="11.5703125" customWidth="1"/>
  </cols>
  <sheetData>
    <row r="1" spans="1:6">
      <c r="A1" s="122"/>
      <c r="B1" s="122"/>
      <c r="C1" s="122"/>
      <c r="D1" s="122"/>
      <c r="E1" s="122"/>
    </row>
    <row r="2" spans="1:6">
      <c r="A2" s="105" t="s">
        <v>211</v>
      </c>
      <c r="B2" s="105"/>
      <c r="C2" s="122"/>
      <c r="D2" s="122"/>
      <c r="E2" s="104"/>
    </row>
    <row r="3" spans="1:6">
      <c r="A3" s="105" t="s">
        <v>212</v>
      </c>
      <c r="B3" s="105"/>
      <c r="C3" s="105"/>
      <c r="D3" s="105"/>
      <c r="E3" s="104"/>
    </row>
    <row r="4" spans="1:6">
      <c r="A4" s="104"/>
      <c r="B4" s="104"/>
      <c r="C4" s="104"/>
      <c r="D4" s="104"/>
      <c r="E4" s="104"/>
    </row>
    <row r="5" spans="1:6">
      <c r="A5" s="104"/>
      <c r="B5" s="104"/>
      <c r="C5" s="104"/>
      <c r="D5" s="104"/>
      <c r="E5" s="104"/>
    </row>
    <row r="6" spans="1:6" ht="15">
      <c r="A6" s="170" t="s">
        <v>409</v>
      </c>
      <c r="B6" s="170"/>
      <c r="C6" s="104"/>
      <c r="D6" s="104"/>
      <c r="E6" s="104"/>
    </row>
    <row r="7" spans="1:6">
      <c r="A7" s="104"/>
      <c r="B7" s="104"/>
      <c r="C7" s="104"/>
      <c r="D7" s="104"/>
      <c r="E7" s="104"/>
    </row>
    <row r="8" spans="1:6">
      <c r="A8" s="104"/>
      <c r="B8" s="104"/>
      <c r="C8" s="104"/>
      <c r="D8" s="104"/>
      <c r="E8" s="104"/>
    </row>
    <row r="9" spans="1:6">
      <c r="A9" s="104"/>
      <c r="B9" s="104"/>
      <c r="C9" s="104"/>
      <c r="D9" s="104"/>
      <c r="E9" s="104"/>
    </row>
    <row r="10" spans="1:6" ht="15.95" customHeight="1">
      <c r="A10" s="167" t="s">
        <v>398</v>
      </c>
      <c r="B10" s="167" t="s">
        <v>389</v>
      </c>
      <c r="C10" s="167" t="s">
        <v>390</v>
      </c>
      <c r="D10" s="167" t="s">
        <v>391</v>
      </c>
      <c r="E10" s="167" t="s">
        <v>395</v>
      </c>
      <c r="F10" s="167" t="s">
        <v>396</v>
      </c>
    </row>
    <row r="11" spans="1:6" ht="10.5" customHeight="1">
      <c r="A11" s="109"/>
      <c r="B11" s="109"/>
      <c r="C11" s="109"/>
      <c r="D11" s="109"/>
      <c r="E11" s="109"/>
      <c r="F11" s="162"/>
    </row>
    <row r="12" spans="1:6" ht="10.5" customHeight="1">
      <c r="A12" s="109"/>
      <c r="B12" s="109"/>
      <c r="C12" s="109"/>
      <c r="D12" s="109"/>
      <c r="E12" s="109"/>
      <c r="F12" s="162"/>
    </row>
    <row r="13" spans="1:6">
      <c r="A13" s="109">
        <v>213</v>
      </c>
      <c r="B13" s="109" t="s">
        <v>392</v>
      </c>
      <c r="C13" s="109" t="s">
        <v>393</v>
      </c>
      <c r="D13" s="109">
        <v>1</v>
      </c>
      <c r="E13" s="145">
        <v>1632000</v>
      </c>
      <c r="F13" s="160" t="s">
        <v>397</v>
      </c>
    </row>
    <row r="14" spans="1:6">
      <c r="A14" s="109">
        <v>2130</v>
      </c>
      <c r="B14" s="109" t="s">
        <v>400</v>
      </c>
      <c r="C14" s="109" t="s">
        <v>393</v>
      </c>
      <c r="D14" s="109">
        <v>1</v>
      </c>
      <c r="E14" s="145">
        <v>272000</v>
      </c>
      <c r="F14" s="161" t="s">
        <v>397</v>
      </c>
    </row>
    <row r="15" spans="1:6">
      <c r="A15" s="109">
        <v>2130</v>
      </c>
      <c r="B15" s="109" t="s">
        <v>401</v>
      </c>
      <c r="C15" s="109" t="s">
        <v>393</v>
      </c>
      <c r="D15" s="109">
        <v>1</v>
      </c>
      <c r="E15" s="145">
        <v>272000</v>
      </c>
      <c r="F15" s="160" t="s">
        <v>397</v>
      </c>
    </row>
    <row r="16" spans="1:6">
      <c r="A16" s="109"/>
      <c r="B16" s="109"/>
      <c r="C16" s="109"/>
      <c r="D16" s="109"/>
      <c r="E16" s="145"/>
      <c r="F16" s="162"/>
    </row>
    <row r="17" spans="1:6" ht="14.1" customHeight="1">
      <c r="A17" s="109">
        <v>203</v>
      </c>
      <c r="B17" s="109" t="s">
        <v>402</v>
      </c>
      <c r="C17" s="109" t="s">
        <v>202</v>
      </c>
      <c r="D17" s="109">
        <v>1</v>
      </c>
      <c r="E17" s="163">
        <v>250000</v>
      </c>
      <c r="F17" s="161" t="s">
        <v>399</v>
      </c>
    </row>
    <row r="18" spans="1:6">
      <c r="A18" s="109"/>
      <c r="B18" s="109"/>
      <c r="C18" s="109"/>
      <c r="D18" s="109"/>
      <c r="E18" s="145"/>
      <c r="F18" s="162"/>
    </row>
    <row r="19" spans="1:6">
      <c r="A19" s="109"/>
      <c r="B19" s="109"/>
      <c r="C19" s="109"/>
      <c r="D19" s="109"/>
      <c r="E19" s="114"/>
      <c r="F19" s="162"/>
    </row>
    <row r="20" spans="1:6">
      <c r="A20" s="109"/>
      <c r="B20" s="109"/>
      <c r="C20" s="109"/>
      <c r="D20" s="109"/>
      <c r="E20" s="114"/>
      <c r="F20" s="162"/>
    </row>
    <row r="21" spans="1:6">
      <c r="A21" s="109"/>
      <c r="B21" s="109"/>
      <c r="C21" s="109"/>
      <c r="D21" s="109"/>
      <c r="E21" s="114"/>
      <c r="F21" s="162"/>
    </row>
    <row r="22" spans="1:6">
      <c r="A22" s="109"/>
      <c r="B22" s="109"/>
      <c r="C22" s="109"/>
      <c r="D22" s="109"/>
      <c r="E22" s="114"/>
      <c r="F22" s="162"/>
    </row>
    <row r="23" spans="1:6">
      <c r="A23" s="109"/>
      <c r="B23" s="109"/>
      <c r="C23" s="109"/>
      <c r="D23" s="109"/>
      <c r="E23" s="114"/>
      <c r="F23" s="162"/>
    </row>
    <row r="24" spans="1:6">
      <c r="A24" s="109"/>
      <c r="B24" s="109"/>
      <c r="C24" s="109"/>
      <c r="D24" s="109"/>
      <c r="E24" s="114"/>
      <c r="F24" s="162"/>
    </row>
    <row r="25" spans="1:6">
      <c r="A25" s="109"/>
      <c r="B25" s="109"/>
      <c r="C25" s="109"/>
      <c r="D25" s="109"/>
      <c r="E25" s="114"/>
      <c r="F25" s="159"/>
    </row>
    <row r="26" spans="1:6" ht="18.95" customHeight="1">
      <c r="A26" s="164"/>
      <c r="B26" s="167" t="s">
        <v>394</v>
      </c>
      <c r="C26" s="168"/>
      <c r="D26" s="168"/>
      <c r="E26" s="169">
        <f>SUM(E13:E25)</f>
        <v>2426000</v>
      </c>
      <c r="F26" s="166"/>
    </row>
    <row r="27" spans="1:6">
      <c r="A27" s="104"/>
      <c r="B27" s="104"/>
      <c r="C27" s="104"/>
      <c r="D27" s="104"/>
      <c r="E27" s="158"/>
    </row>
    <row r="28" spans="1:6">
      <c r="A28" s="104"/>
      <c r="B28" s="104"/>
      <c r="C28" s="104"/>
      <c r="D28" s="104"/>
      <c r="E28" s="104"/>
    </row>
    <row r="29" spans="1:6">
      <c r="A29" s="104"/>
      <c r="B29" s="104"/>
      <c r="C29" s="104"/>
      <c r="D29" s="104"/>
      <c r="E29" s="104"/>
    </row>
    <row r="30" spans="1:6">
      <c r="A30" s="104"/>
      <c r="B30" s="104"/>
      <c r="C30" s="104"/>
      <c r="D30" s="104"/>
      <c r="E30" s="104"/>
    </row>
    <row r="31" spans="1:6">
      <c r="A31" s="104"/>
      <c r="B31" s="104"/>
      <c r="C31" s="117" t="s">
        <v>363</v>
      </c>
      <c r="D31" s="104"/>
      <c r="E31" s="104"/>
    </row>
    <row r="32" spans="1:6">
      <c r="A32" s="104"/>
      <c r="B32" s="104"/>
      <c r="C32" s="175" t="s">
        <v>642</v>
      </c>
      <c r="D32" s="104"/>
      <c r="E32" s="104"/>
    </row>
    <row r="33" spans="1:5">
      <c r="A33" s="122"/>
      <c r="B33" s="122"/>
      <c r="C33" s="122"/>
      <c r="D33" s="122"/>
      <c r="E33" s="122"/>
    </row>
  </sheetData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O311"/>
  <sheetViews>
    <sheetView topLeftCell="A259" zoomScaleNormal="100" workbookViewId="0">
      <selection activeCell="O221" sqref="O221"/>
    </sheetView>
  </sheetViews>
  <sheetFormatPr defaultRowHeight="12.75"/>
  <cols>
    <col min="1" max="1" width="5.5703125" customWidth="1"/>
    <col min="2" max="2" width="4.140625" customWidth="1"/>
    <col min="3" max="3" width="7.7109375" customWidth="1"/>
    <col min="4" max="4" width="8.42578125" customWidth="1"/>
    <col min="5" max="5" width="6.85546875" customWidth="1"/>
    <col min="6" max="6" width="8.7109375" customWidth="1"/>
    <col min="8" max="8" width="1.85546875" customWidth="1"/>
    <col min="9" max="9" width="16.85546875" customWidth="1"/>
    <col min="10" max="10" width="14.7109375" customWidth="1"/>
    <col min="11" max="11" width="11" customWidth="1"/>
  </cols>
  <sheetData>
    <row r="1" spans="1:11">
      <c r="A1" s="192"/>
      <c r="B1" s="193"/>
      <c r="C1" s="193"/>
      <c r="D1" s="194"/>
      <c r="E1" s="194"/>
      <c r="F1" s="194"/>
      <c r="G1" s="194"/>
      <c r="H1" s="194"/>
      <c r="I1" s="194"/>
      <c r="J1" s="195"/>
      <c r="K1" s="196"/>
    </row>
    <row r="2" spans="1:11" ht="18">
      <c r="A2" s="387" t="s">
        <v>430</v>
      </c>
      <c r="B2" s="388"/>
      <c r="C2" s="388"/>
      <c r="D2" s="388"/>
      <c r="E2" s="388"/>
      <c r="F2" s="388"/>
      <c r="G2" s="388"/>
      <c r="H2" s="388"/>
      <c r="I2" s="388"/>
      <c r="J2" s="388"/>
      <c r="K2" s="389"/>
    </row>
    <row r="3" spans="1:11" ht="18">
      <c r="A3" s="197"/>
      <c r="B3" s="198"/>
      <c r="C3" s="198"/>
      <c r="D3" s="198"/>
      <c r="E3" s="198"/>
      <c r="F3" s="198"/>
      <c r="G3" s="198"/>
      <c r="H3" s="198"/>
      <c r="I3" s="198"/>
      <c r="J3" s="199"/>
      <c r="K3" s="200"/>
    </row>
    <row r="4" spans="1:11">
      <c r="A4" s="201"/>
      <c r="B4" s="202"/>
      <c r="C4" s="202"/>
      <c r="D4" s="203"/>
      <c r="E4" s="203"/>
      <c r="F4" s="203"/>
      <c r="G4" s="203"/>
      <c r="H4" s="203"/>
      <c r="I4" s="203"/>
      <c r="J4" s="204"/>
      <c r="K4" s="205"/>
    </row>
    <row r="5" spans="1:11" ht="15.75">
      <c r="A5" s="206"/>
      <c r="B5" s="207" t="s">
        <v>431</v>
      </c>
      <c r="C5" s="202"/>
      <c r="D5" s="208" t="s">
        <v>432</v>
      </c>
      <c r="E5" s="203"/>
      <c r="F5" s="203"/>
      <c r="G5" s="203"/>
      <c r="H5" s="203"/>
      <c r="I5" s="203"/>
      <c r="J5" s="204"/>
      <c r="K5" s="205"/>
    </row>
    <row r="6" spans="1:11">
      <c r="A6" s="209"/>
      <c r="B6" s="210"/>
      <c r="C6" s="202"/>
      <c r="D6" s="203"/>
      <c r="E6" s="203"/>
      <c r="F6" s="203"/>
      <c r="G6" s="203"/>
      <c r="H6" s="203"/>
      <c r="I6" s="203"/>
      <c r="J6" s="204"/>
      <c r="K6" s="205"/>
    </row>
    <row r="7" spans="1:11">
      <c r="A7" s="211">
        <v>1</v>
      </c>
      <c r="B7" s="203" t="s">
        <v>433</v>
      </c>
      <c r="C7" s="202"/>
      <c r="D7" s="203"/>
      <c r="E7" s="203"/>
      <c r="F7" s="203"/>
      <c r="G7" s="203"/>
      <c r="H7" s="203"/>
      <c r="I7" s="203"/>
      <c r="J7" s="204"/>
      <c r="K7" s="205"/>
    </row>
    <row r="8" spans="1:11">
      <c r="A8" s="211">
        <v>2</v>
      </c>
      <c r="B8" s="210" t="s">
        <v>434</v>
      </c>
      <c r="C8" s="202"/>
      <c r="D8" s="203"/>
      <c r="E8" s="203"/>
      <c r="F8" s="203"/>
      <c r="G8" s="203"/>
      <c r="H8" s="203"/>
      <c r="I8" s="203"/>
      <c r="J8" s="204"/>
      <c r="K8" s="205"/>
    </row>
    <row r="9" spans="1:11">
      <c r="A9" s="212">
        <v>3</v>
      </c>
      <c r="B9" s="210" t="s">
        <v>435</v>
      </c>
      <c r="C9" s="202"/>
      <c r="D9" s="203"/>
      <c r="E9" s="203"/>
      <c r="F9" s="203"/>
      <c r="G9" s="203"/>
      <c r="H9" s="203"/>
      <c r="I9" s="203"/>
      <c r="J9" s="204"/>
      <c r="K9" s="205"/>
    </row>
    <row r="10" spans="1:11">
      <c r="A10" s="212">
        <v>4</v>
      </c>
      <c r="B10" s="210" t="s">
        <v>436</v>
      </c>
      <c r="C10" s="203"/>
      <c r="D10" s="203"/>
      <c r="E10" s="203"/>
      <c r="F10" s="203"/>
      <c r="G10" s="203"/>
      <c r="H10" s="203"/>
      <c r="I10" s="203"/>
      <c r="J10" s="204"/>
      <c r="K10" s="205"/>
    </row>
    <row r="11" spans="1:11">
      <c r="A11" s="212"/>
      <c r="B11" s="203" t="s">
        <v>437</v>
      </c>
      <c r="C11" s="203"/>
      <c r="D11" s="203"/>
      <c r="E11" s="203"/>
      <c r="F11" s="203"/>
      <c r="G11" s="203"/>
      <c r="H11" s="203"/>
      <c r="I11" s="203"/>
      <c r="J11" s="204"/>
      <c r="K11" s="205"/>
    </row>
    <row r="12" spans="1:11">
      <c r="A12" s="212" t="s">
        <v>438</v>
      </c>
      <c r="B12" s="210"/>
      <c r="C12" s="203"/>
      <c r="D12" s="203"/>
      <c r="E12" s="203"/>
      <c r="F12" s="203"/>
      <c r="G12" s="203"/>
      <c r="H12" s="203"/>
      <c r="I12" s="203"/>
      <c r="J12" s="204"/>
      <c r="K12" s="205"/>
    </row>
    <row r="13" spans="1:11">
      <c r="A13" s="212"/>
      <c r="B13" s="203" t="s">
        <v>439</v>
      </c>
      <c r="C13" s="203"/>
      <c r="D13" s="203"/>
      <c r="E13" s="203"/>
      <c r="F13" s="203"/>
      <c r="G13" s="203"/>
      <c r="H13" s="203"/>
      <c r="I13" s="203"/>
      <c r="J13" s="204"/>
      <c r="K13" s="205"/>
    </row>
    <row r="14" spans="1:11">
      <c r="A14" s="212" t="s">
        <v>440</v>
      </c>
      <c r="B14" s="210"/>
      <c r="C14" s="203"/>
      <c r="D14" s="203"/>
      <c r="E14" s="203"/>
      <c r="F14" s="203"/>
      <c r="G14" s="203"/>
      <c r="H14" s="203"/>
      <c r="I14" s="203"/>
      <c r="J14" s="204"/>
      <c r="K14" s="205"/>
    </row>
    <row r="15" spans="1:11">
      <c r="A15" s="212"/>
      <c r="B15" s="203" t="s">
        <v>441</v>
      </c>
      <c r="C15" s="203"/>
      <c r="D15" s="203"/>
      <c r="E15" s="203"/>
      <c r="F15" s="203"/>
      <c r="G15" s="203"/>
      <c r="H15" s="203"/>
      <c r="I15" s="203"/>
      <c r="J15" s="204"/>
      <c r="K15" s="205"/>
    </row>
    <row r="16" spans="1:11">
      <c r="A16" s="212" t="s">
        <v>442</v>
      </c>
      <c r="B16" s="210"/>
      <c r="C16" s="203"/>
      <c r="D16" s="203"/>
      <c r="E16" s="203"/>
      <c r="F16" s="203"/>
      <c r="G16" s="203"/>
      <c r="H16" s="203"/>
      <c r="I16" s="203"/>
      <c r="J16" s="204"/>
      <c r="K16" s="205"/>
    </row>
    <row r="17" spans="1:11">
      <c r="A17" s="212"/>
      <c r="B17" s="210" t="s">
        <v>443</v>
      </c>
      <c r="C17" s="203"/>
      <c r="D17" s="203"/>
      <c r="E17" s="203"/>
      <c r="F17" s="203"/>
      <c r="G17" s="203"/>
      <c r="H17" s="203"/>
      <c r="I17" s="203"/>
      <c r="J17" s="204"/>
      <c r="K17" s="205"/>
    </row>
    <row r="18" spans="1:11">
      <c r="A18" s="212" t="s">
        <v>444</v>
      </c>
      <c r="B18" s="210"/>
      <c r="C18" s="203"/>
      <c r="D18" s="203"/>
      <c r="E18" s="203"/>
      <c r="F18" s="203"/>
      <c r="G18" s="203"/>
      <c r="H18" s="203"/>
      <c r="I18" s="203"/>
      <c r="J18" s="204"/>
      <c r="K18" s="205"/>
    </row>
    <row r="19" spans="1:11">
      <c r="A19" s="213" t="s">
        <v>445</v>
      </c>
      <c r="B19" s="210"/>
      <c r="C19" s="203"/>
      <c r="D19" s="203"/>
      <c r="E19" s="203"/>
      <c r="F19" s="203"/>
      <c r="G19" s="203"/>
      <c r="H19" s="203"/>
      <c r="I19" s="203"/>
      <c r="J19" s="204"/>
      <c r="K19" s="205"/>
    </row>
    <row r="20" spans="1:11">
      <c r="A20" s="212"/>
      <c r="B20" s="210" t="s">
        <v>446</v>
      </c>
      <c r="C20" s="203"/>
      <c r="D20" s="203"/>
      <c r="E20" s="203"/>
      <c r="F20" s="203"/>
      <c r="G20" s="203"/>
      <c r="H20" s="203"/>
      <c r="I20" s="203"/>
      <c r="J20" s="204"/>
      <c r="K20" s="205"/>
    </row>
    <row r="21" spans="1:11">
      <c r="A21" s="213" t="s">
        <v>447</v>
      </c>
      <c r="B21" s="210"/>
      <c r="C21" s="203"/>
      <c r="D21" s="203"/>
      <c r="E21" s="203"/>
      <c r="F21" s="203"/>
      <c r="G21" s="203"/>
      <c r="H21" s="203"/>
      <c r="I21" s="203"/>
      <c r="J21" s="204"/>
      <c r="K21" s="205"/>
    </row>
    <row r="22" spans="1:11">
      <c r="A22" s="212"/>
      <c r="B22" s="210" t="s">
        <v>448</v>
      </c>
      <c r="C22" s="203"/>
      <c r="D22" s="203"/>
      <c r="E22" s="203"/>
      <c r="F22" s="203"/>
      <c r="G22" s="203"/>
      <c r="H22" s="203"/>
      <c r="I22" s="203"/>
      <c r="J22" s="204"/>
      <c r="K22" s="205"/>
    </row>
    <row r="23" spans="1:11">
      <c r="A23" s="213" t="s">
        <v>449</v>
      </c>
      <c r="B23" s="210"/>
      <c r="C23" s="203"/>
      <c r="D23" s="203"/>
      <c r="E23" s="203"/>
      <c r="F23" s="203"/>
      <c r="G23" s="203"/>
      <c r="H23" s="203"/>
      <c r="I23" s="203"/>
      <c r="J23" s="204"/>
      <c r="K23" s="205"/>
    </row>
    <row r="24" spans="1:11">
      <c r="A24" s="212" t="s">
        <v>450</v>
      </c>
      <c r="B24" s="210" t="s">
        <v>451</v>
      </c>
      <c r="C24" s="203"/>
      <c r="D24" s="203"/>
      <c r="E24" s="203"/>
      <c r="F24" s="203"/>
      <c r="G24" s="203"/>
      <c r="H24" s="203"/>
      <c r="I24" s="203"/>
      <c r="J24" s="204"/>
      <c r="K24" s="205"/>
    </row>
    <row r="25" spans="1:11">
      <c r="A25" s="212"/>
      <c r="B25" s="203" t="s">
        <v>452</v>
      </c>
      <c r="C25" s="203"/>
      <c r="D25" s="203"/>
      <c r="E25" s="203"/>
      <c r="F25" s="203"/>
      <c r="G25" s="203"/>
      <c r="H25" s="203"/>
      <c r="I25" s="203"/>
      <c r="J25" s="204"/>
      <c r="K25" s="205"/>
    </row>
    <row r="26" spans="1:11">
      <c r="A26" s="212"/>
      <c r="B26" s="203" t="s">
        <v>453</v>
      </c>
      <c r="C26" s="203"/>
      <c r="D26" s="203"/>
      <c r="E26" s="203"/>
      <c r="F26" s="203"/>
      <c r="G26" s="203"/>
      <c r="H26" s="203"/>
      <c r="I26" s="203"/>
      <c r="J26" s="204"/>
      <c r="K26" s="205"/>
    </row>
    <row r="27" spans="1:11">
      <c r="A27" s="212"/>
      <c r="B27" s="203" t="s">
        <v>454</v>
      </c>
      <c r="C27" s="203"/>
      <c r="D27" s="203"/>
      <c r="E27" s="203"/>
      <c r="F27" s="203"/>
      <c r="G27" s="203"/>
      <c r="H27" s="203"/>
      <c r="I27" s="203"/>
      <c r="J27" s="204"/>
      <c r="K27" s="205"/>
    </row>
    <row r="28" spans="1:11">
      <c r="A28" s="212"/>
      <c r="B28" s="203" t="s">
        <v>455</v>
      </c>
      <c r="C28" s="203"/>
      <c r="D28" s="203"/>
      <c r="E28" s="203"/>
      <c r="F28" s="203"/>
      <c r="G28" s="203"/>
      <c r="H28" s="203"/>
      <c r="I28" s="203"/>
      <c r="J28" s="204"/>
      <c r="K28" s="205"/>
    </row>
    <row r="29" spans="1:11">
      <c r="A29" s="212"/>
      <c r="B29" s="203" t="s">
        <v>456</v>
      </c>
      <c r="C29" s="203"/>
      <c r="D29" s="203"/>
      <c r="E29" s="203"/>
      <c r="F29" s="203"/>
      <c r="G29" s="203"/>
      <c r="H29" s="203"/>
      <c r="I29" s="203"/>
      <c r="J29" s="204"/>
      <c r="K29" s="205"/>
    </row>
    <row r="30" spans="1:11">
      <c r="A30" s="212"/>
      <c r="B30" s="203" t="s">
        <v>457</v>
      </c>
      <c r="C30" s="203"/>
      <c r="D30" s="203"/>
      <c r="E30" s="203"/>
      <c r="F30" s="203"/>
      <c r="G30" s="203"/>
      <c r="H30" s="203"/>
      <c r="I30" s="203"/>
      <c r="J30" s="204"/>
      <c r="K30" s="205"/>
    </row>
    <row r="31" spans="1:11">
      <c r="A31" s="212"/>
      <c r="B31" s="210"/>
      <c r="C31" s="203"/>
      <c r="D31" s="203"/>
      <c r="E31" s="203"/>
      <c r="F31" s="203"/>
      <c r="G31" s="203"/>
      <c r="H31" s="203"/>
      <c r="I31" s="203"/>
      <c r="J31" s="204"/>
      <c r="K31" s="205"/>
    </row>
    <row r="32" spans="1:11" ht="15.75">
      <c r="A32" s="206"/>
      <c r="B32" s="207" t="s">
        <v>458</v>
      </c>
      <c r="C32" s="203"/>
      <c r="D32" s="208" t="s">
        <v>459</v>
      </c>
      <c r="E32" s="203"/>
      <c r="F32" s="203"/>
      <c r="G32" s="203"/>
      <c r="H32" s="203"/>
      <c r="I32" s="203"/>
      <c r="J32" s="204"/>
      <c r="K32" s="205"/>
    </row>
    <row r="33" spans="1:11">
      <c r="A33" s="212"/>
      <c r="B33" s="210"/>
      <c r="C33" s="203"/>
      <c r="D33" s="203"/>
      <c r="E33" s="203"/>
      <c r="F33" s="203"/>
      <c r="G33" s="203"/>
      <c r="H33" s="203"/>
      <c r="I33" s="203"/>
      <c r="J33" s="204"/>
      <c r="K33" s="205"/>
    </row>
    <row r="34" spans="1:11">
      <c r="A34" s="212"/>
      <c r="B34" s="203" t="s">
        <v>460</v>
      </c>
      <c r="C34" s="203"/>
      <c r="D34" s="203"/>
      <c r="E34" s="203"/>
      <c r="F34" s="203"/>
      <c r="G34" s="203"/>
      <c r="H34" s="203"/>
      <c r="I34" s="203"/>
      <c r="J34" s="204"/>
      <c r="K34" s="205"/>
    </row>
    <row r="35" spans="1:11">
      <c r="A35" s="212" t="s">
        <v>461</v>
      </c>
      <c r="B35" s="210"/>
      <c r="C35" s="203"/>
      <c r="D35" s="203"/>
      <c r="E35" s="203"/>
      <c r="F35" s="203"/>
      <c r="G35" s="203"/>
      <c r="H35" s="203"/>
      <c r="I35" s="203"/>
      <c r="J35" s="204"/>
      <c r="K35" s="205"/>
    </row>
    <row r="36" spans="1:11">
      <c r="A36" s="212"/>
      <c r="B36" s="210" t="s">
        <v>462</v>
      </c>
      <c r="C36" s="203"/>
      <c r="D36" s="203"/>
      <c r="E36" s="203"/>
      <c r="F36" s="203"/>
      <c r="G36" s="203"/>
      <c r="H36" s="203"/>
      <c r="I36" s="203"/>
      <c r="J36" s="204"/>
      <c r="K36" s="205"/>
    </row>
    <row r="37" spans="1:11">
      <c r="A37" s="212" t="s">
        <v>463</v>
      </c>
      <c r="B37" s="210"/>
      <c r="C37" s="203"/>
      <c r="D37" s="203"/>
      <c r="E37" s="203"/>
      <c r="F37" s="203"/>
      <c r="G37" s="203"/>
      <c r="H37" s="203"/>
      <c r="I37" s="203"/>
      <c r="J37" s="204"/>
      <c r="K37" s="205"/>
    </row>
    <row r="38" spans="1:11">
      <c r="A38" s="212"/>
      <c r="B38" s="210" t="s">
        <v>464</v>
      </c>
      <c r="C38" s="203"/>
      <c r="D38" s="203"/>
      <c r="E38" s="203"/>
      <c r="F38" s="203"/>
      <c r="G38" s="203"/>
      <c r="H38" s="203"/>
      <c r="I38" s="203"/>
      <c r="J38" s="204"/>
      <c r="K38" s="205"/>
    </row>
    <row r="39" spans="1:11">
      <c r="A39" s="212" t="s">
        <v>465</v>
      </c>
      <c r="B39" s="210"/>
      <c r="C39" s="203"/>
      <c r="D39" s="203"/>
      <c r="E39" s="203"/>
      <c r="F39" s="203"/>
      <c r="G39" s="203"/>
      <c r="H39" s="203"/>
      <c r="I39" s="203"/>
      <c r="J39" s="204"/>
      <c r="K39" s="205"/>
    </row>
    <row r="40" spans="1:11">
      <c r="A40" s="212"/>
      <c r="B40" s="210" t="s">
        <v>466</v>
      </c>
      <c r="C40" s="203"/>
      <c r="D40" s="203"/>
      <c r="E40" s="203"/>
      <c r="F40" s="203"/>
      <c r="G40" s="203"/>
      <c r="H40" s="203"/>
      <c r="I40" s="203"/>
      <c r="J40" s="204"/>
      <c r="K40" s="205"/>
    </row>
    <row r="41" spans="1:11">
      <c r="A41" s="212" t="s">
        <v>467</v>
      </c>
      <c r="B41" s="210"/>
      <c r="C41" s="214"/>
      <c r="D41" s="203"/>
      <c r="E41" s="203"/>
      <c r="F41" s="203"/>
      <c r="G41" s="203"/>
      <c r="H41" s="203"/>
      <c r="I41" s="203"/>
      <c r="J41" s="204"/>
      <c r="K41" s="205"/>
    </row>
    <row r="42" spans="1:11">
      <c r="A42" s="212"/>
      <c r="B42" s="210" t="s">
        <v>468</v>
      </c>
      <c r="C42" s="214"/>
      <c r="D42" s="203"/>
      <c r="E42" s="203"/>
      <c r="F42" s="203"/>
      <c r="G42" s="203"/>
      <c r="H42" s="203"/>
      <c r="I42" s="203"/>
      <c r="J42" s="204"/>
      <c r="K42" s="205"/>
    </row>
    <row r="43" spans="1:11">
      <c r="A43" s="212" t="s">
        <v>469</v>
      </c>
      <c r="B43" s="210"/>
      <c r="C43" s="214"/>
      <c r="D43" s="203"/>
      <c r="E43" s="203"/>
      <c r="F43" s="203"/>
      <c r="G43" s="203"/>
      <c r="H43" s="203"/>
      <c r="I43" s="203"/>
      <c r="J43" s="204"/>
      <c r="K43" s="205"/>
    </row>
    <row r="44" spans="1:11">
      <c r="A44" s="212" t="s">
        <v>470</v>
      </c>
      <c r="B44" s="210"/>
      <c r="C44" s="214"/>
      <c r="D44" s="203"/>
      <c r="E44" s="203"/>
      <c r="F44" s="203"/>
      <c r="G44" s="203"/>
      <c r="H44" s="203"/>
      <c r="I44" s="203"/>
      <c r="J44" s="204"/>
      <c r="K44" s="205"/>
    </row>
    <row r="45" spans="1:11">
      <c r="A45" s="212"/>
      <c r="B45" s="210" t="s">
        <v>471</v>
      </c>
      <c r="C45" s="214"/>
      <c r="D45" s="203"/>
      <c r="E45" s="203"/>
      <c r="F45" s="203"/>
      <c r="G45" s="203"/>
      <c r="H45" s="203"/>
      <c r="I45" s="203"/>
      <c r="J45" s="204"/>
      <c r="K45" s="205"/>
    </row>
    <row r="46" spans="1:11">
      <c r="A46" s="212"/>
      <c r="B46" s="210" t="s">
        <v>472</v>
      </c>
      <c r="C46" s="214"/>
      <c r="D46" s="203"/>
      <c r="E46" s="203"/>
      <c r="F46" s="203"/>
      <c r="G46" s="203"/>
      <c r="H46" s="203"/>
      <c r="I46" s="203"/>
      <c r="J46" s="204"/>
      <c r="K46" s="205"/>
    </row>
    <row r="47" spans="1:11">
      <c r="A47" s="212"/>
      <c r="B47" s="210" t="s">
        <v>473</v>
      </c>
      <c r="C47" s="214"/>
      <c r="D47" s="203"/>
      <c r="E47" s="203"/>
      <c r="F47" s="203"/>
      <c r="G47" s="203"/>
      <c r="H47" s="203"/>
      <c r="I47" s="203"/>
      <c r="J47" s="204"/>
      <c r="K47" s="205"/>
    </row>
    <row r="48" spans="1:11">
      <c r="A48" s="212"/>
      <c r="B48" s="210" t="s">
        <v>474</v>
      </c>
      <c r="C48" s="215"/>
      <c r="D48" s="203"/>
      <c r="E48" s="203"/>
      <c r="F48" s="203"/>
      <c r="G48" s="203"/>
      <c r="H48" s="203"/>
      <c r="I48" s="203"/>
      <c r="J48" s="204"/>
      <c r="K48" s="205"/>
    </row>
    <row r="49" spans="1:11">
      <c r="A49" s="212" t="s">
        <v>475</v>
      </c>
      <c r="B49" s="210"/>
      <c r="C49" s="215"/>
      <c r="D49" s="203"/>
      <c r="E49" s="203"/>
      <c r="F49" s="203"/>
      <c r="G49" s="203"/>
      <c r="H49" s="203"/>
      <c r="I49" s="203"/>
      <c r="J49" s="204"/>
      <c r="K49" s="205"/>
    </row>
    <row r="50" spans="1:11">
      <c r="A50" s="213"/>
      <c r="B50" s="203"/>
      <c r="C50" s="202"/>
      <c r="D50" s="203"/>
      <c r="E50" s="203"/>
      <c r="F50" s="203"/>
      <c r="G50" s="203"/>
      <c r="H50" s="203"/>
      <c r="I50" s="203"/>
      <c r="J50" s="204"/>
      <c r="K50" s="205"/>
    </row>
    <row r="51" spans="1:11" ht="18">
      <c r="A51" s="216"/>
      <c r="B51" s="217"/>
      <c r="C51" s="217"/>
      <c r="D51" s="217"/>
      <c r="E51" s="217"/>
      <c r="F51" s="217"/>
      <c r="G51" s="217"/>
      <c r="H51" s="217"/>
      <c r="I51" s="217"/>
      <c r="J51" s="218"/>
      <c r="K51" s="219"/>
    </row>
    <row r="52" spans="1:11" ht="15.75">
      <c r="A52" s="220"/>
      <c r="B52" s="390" t="s">
        <v>476</v>
      </c>
      <c r="C52" s="390"/>
      <c r="D52" s="221" t="s">
        <v>477</v>
      </c>
      <c r="E52" s="210"/>
      <c r="F52" s="210"/>
      <c r="G52" s="210"/>
      <c r="H52" s="210"/>
      <c r="I52" s="222"/>
      <c r="J52" s="223"/>
      <c r="K52" s="224"/>
    </row>
    <row r="53" spans="1:11">
      <c r="A53" s="220"/>
      <c r="B53" s="210"/>
      <c r="C53" s="225"/>
      <c r="D53" s="210"/>
      <c r="E53" s="210"/>
      <c r="F53" s="210"/>
      <c r="G53" s="210"/>
      <c r="H53" s="210"/>
      <c r="I53" s="222"/>
      <c r="J53" s="223"/>
      <c r="K53" s="224"/>
    </row>
    <row r="54" spans="1:11">
      <c r="A54" s="220"/>
      <c r="B54" s="210"/>
      <c r="C54" s="226" t="s">
        <v>3</v>
      </c>
      <c r="D54" s="227" t="s">
        <v>478</v>
      </c>
      <c r="E54" s="227"/>
      <c r="F54" s="227"/>
      <c r="G54" s="210"/>
      <c r="H54" s="210"/>
      <c r="I54" s="210"/>
      <c r="J54" s="228"/>
      <c r="K54" s="224"/>
    </row>
    <row r="55" spans="1:11">
      <c r="A55" s="220"/>
      <c r="B55" s="210"/>
      <c r="C55" s="226"/>
      <c r="D55" s="227"/>
      <c r="E55" s="227"/>
      <c r="F55" s="227"/>
      <c r="G55" s="210"/>
      <c r="H55" s="210"/>
      <c r="I55" s="210"/>
      <c r="J55" s="228"/>
      <c r="K55" s="224"/>
    </row>
    <row r="56" spans="1:11">
      <c r="A56" s="220"/>
      <c r="B56" s="210"/>
      <c r="C56" s="229">
        <v>1</v>
      </c>
      <c r="D56" s="230" t="s">
        <v>8</v>
      </c>
      <c r="E56" s="231"/>
      <c r="F56" s="210"/>
      <c r="G56" s="210"/>
      <c r="H56" s="210"/>
      <c r="I56" s="210"/>
      <c r="J56" s="228"/>
      <c r="K56" s="224"/>
    </row>
    <row r="57" spans="1:11">
      <c r="A57" s="220"/>
      <c r="B57" s="210"/>
      <c r="C57" s="229"/>
      <c r="D57" s="230"/>
      <c r="E57" s="231"/>
      <c r="F57" s="210"/>
      <c r="G57" s="210"/>
      <c r="H57" s="210"/>
      <c r="I57" s="210"/>
      <c r="J57" s="228"/>
      <c r="K57" s="224"/>
    </row>
    <row r="58" spans="1:11">
      <c r="A58" s="220">
        <v>1.1000000000000001</v>
      </c>
      <c r="B58" s="210"/>
      <c r="C58" s="225"/>
      <c r="D58" s="232" t="s">
        <v>9</v>
      </c>
      <c r="E58" s="222"/>
      <c r="F58" s="222"/>
      <c r="G58" s="222"/>
      <c r="H58" s="222"/>
      <c r="I58" s="222"/>
      <c r="J58" s="223"/>
      <c r="K58" s="224"/>
    </row>
    <row r="59" spans="1:11">
      <c r="A59" s="220"/>
      <c r="B59" s="210"/>
      <c r="C59" s="391" t="s">
        <v>2</v>
      </c>
      <c r="D59" s="391" t="s">
        <v>479</v>
      </c>
      <c r="E59" s="391"/>
      <c r="F59" s="391" t="s">
        <v>480</v>
      </c>
      <c r="G59" s="391" t="s">
        <v>481</v>
      </c>
      <c r="H59" s="391"/>
      <c r="I59" s="233" t="s">
        <v>482</v>
      </c>
      <c r="J59" s="234" t="s">
        <v>385</v>
      </c>
      <c r="K59" s="235" t="s">
        <v>482</v>
      </c>
    </row>
    <row r="60" spans="1:11">
      <c r="A60" s="220"/>
      <c r="B60" s="210"/>
      <c r="C60" s="391"/>
      <c r="D60" s="391"/>
      <c r="E60" s="391"/>
      <c r="F60" s="391"/>
      <c r="G60" s="391"/>
      <c r="H60" s="391"/>
      <c r="I60" s="236" t="s">
        <v>483</v>
      </c>
      <c r="J60" s="237" t="s">
        <v>484</v>
      </c>
      <c r="K60" s="238" t="s">
        <v>202</v>
      </c>
    </row>
    <row r="61" spans="1:11">
      <c r="A61" s="220"/>
      <c r="B61" s="210"/>
      <c r="C61" s="239"/>
      <c r="D61" s="244" t="s">
        <v>486</v>
      </c>
      <c r="E61" s="245"/>
      <c r="F61" s="240" t="s">
        <v>485</v>
      </c>
      <c r="G61" s="246"/>
      <c r="H61" s="247"/>
      <c r="I61" s="241"/>
      <c r="J61" s="242">
        <f t="shared" ref="J61:J62" si="0">G61*I61</f>
        <v>0</v>
      </c>
      <c r="K61" s="243">
        <v>26962</v>
      </c>
    </row>
    <row r="62" spans="1:11">
      <c r="A62" s="220"/>
      <c r="B62" s="210"/>
      <c r="C62" s="239"/>
      <c r="D62" s="244" t="s">
        <v>486</v>
      </c>
      <c r="E62" s="245"/>
      <c r="F62" s="240" t="s">
        <v>487</v>
      </c>
      <c r="G62" s="246"/>
      <c r="H62" s="247"/>
      <c r="I62" s="241"/>
      <c r="J62" s="242">
        <f t="shared" si="0"/>
        <v>0</v>
      </c>
      <c r="K62" s="243">
        <f>+J62*I62</f>
        <v>0</v>
      </c>
    </row>
    <row r="63" spans="1:11">
      <c r="A63" s="220"/>
      <c r="B63" s="210"/>
      <c r="C63" s="248"/>
      <c r="D63" s="383" t="s">
        <v>394</v>
      </c>
      <c r="E63" s="384"/>
      <c r="F63" s="249"/>
      <c r="G63" s="385"/>
      <c r="H63" s="386"/>
      <c r="I63" s="250"/>
      <c r="J63" s="251">
        <f>SUM(J61:J62)</f>
        <v>0</v>
      </c>
      <c r="K63" s="252">
        <f>SUM(K61:K62)</f>
        <v>26962</v>
      </c>
    </row>
    <row r="64" spans="1:11">
      <c r="A64" s="253"/>
      <c r="B64" s="231"/>
      <c r="C64" s="254"/>
      <c r="D64" s="255"/>
      <c r="E64" s="255"/>
      <c r="F64" s="255"/>
      <c r="G64" s="255"/>
      <c r="H64" s="255"/>
      <c r="I64" s="255"/>
      <c r="J64" s="256"/>
      <c r="K64" s="257"/>
    </row>
    <row r="65" spans="1:11">
      <c r="A65" s="220">
        <v>1.2</v>
      </c>
      <c r="B65" s="210"/>
      <c r="C65" s="258"/>
      <c r="D65" s="232" t="s">
        <v>10</v>
      </c>
      <c r="E65" s="259"/>
      <c r="F65" s="259"/>
      <c r="G65" s="259"/>
      <c r="H65" s="259"/>
      <c r="I65" s="259"/>
      <c r="J65" s="260"/>
      <c r="K65" s="224"/>
    </row>
    <row r="66" spans="1:11">
      <c r="A66" s="220"/>
      <c r="B66" s="210"/>
      <c r="C66" s="391" t="s">
        <v>2</v>
      </c>
      <c r="D66" s="392" t="s">
        <v>488</v>
      </c>
      <c r="E66" s="393"/>
      <c r="F66" s="393"/>
      <c r="G66" s="393"/>
      <c r="H66" s="394"/>
      <c r="I66" s="233" t="s">
        <v>482</v>
      </c>
      <c r="J66" s="234" t="s">
        <v>385</v>
      </c>
      <c r="K66" s="235" t="s">
        <v>482</v>
      </c>
    </row>
    <row r="67" spans="1:11">
      <c r="A67" s="220"/>
      <c r="B67" s="210"/>
      <c r="C67" s="391"/>
      <c r="D67" s="395"/>
      <c r="E67" s="396"/>
      <c r="F67" s="396"/>
      <c r="G67" s="396"/>
      <c r="H67" s="397"/>
      <c r="I67" s="236" t="s">
        <v>483</v>
      </c>
      <c r="J67" s="237" t="s">
        <v>202</v>
      </c>
      <c r="K67" s="238" t="s">
        <v>202</v>
      </c>
    </row>
    <row r="68" spans="1:11">
      <c r="A68" s="220"/>
      <c r="B68" s="210"/>
      <c r="C68" s="239"/>
      <c r="D68" s="398" t="s">
        <v>489</v>
      </c>
      <c r="E68" s="399"/>
      <c r="F68" s="399"/>
      <c r="G68" s="399"/>
      <c r="H68" s="400"/>
      <c r="I68" s="261">
        <v>0</v>
      </c>
      <c r="J68" s="262">
        <v>0</v>
      </c>
      <c r="K68" s="263">
        <v>0</v>
      </c>
    </row>
    <row r="69" spans="1:11">
      <c r="A69" s="220"/>
      <c r="B69" s="210"/>
      <c r="C69" s="248"/>
      <c r="D69" s="398" t="s">
        <v>490</v>
      </c>
      <c r="E69" s="399"/>
      <c r="F69" s="399"/>
      <c r="G69" s="399"/>
      <c r="H69" s="400"/>
      <c r="I69" s="261">
        <v>0</v>
      </c>
      <c r="J69" s="262">
        <v>0</v>
      </c>
      <c r="K69" s="263"/>
    </row>
    <row r="70" spans="1:11">
      <c r="A70" s="220"/>
      <c r="B70" s="210"/>
      <c r="C70" s="248"/>
      <c r="D70" s="398" t="s">
        <v>491</v>
      </c>
      <c r="E70" s="399"/>
      <c r="F70" s="399"/>
      <c r="G70" s="399"/>
      <c r="H70" s="400"/>
      <c r="I70" s="261">
        <v>0</v>
      </c>
      <c r="J70" s="262">
        <v>0</v>
      </c>
      <c r="K70" s="263"/>
    </row>
    <row r="71" spans="1:11">
      <c r="A71" s="220"/>
      <c r="B71" s="210"/>
      <c r="C71" s="264"/>
      <c r="D71" s="380" t="s">
        <v>23</v>
      </c>
      <c r="E71" s="381"/>
      <c r="F71" s="381"/>
      <c r="G71" s="381"/>
      <c r="H71" s="381"/>
      <c r="I71" s="381"/>
      <c r="J71" s="382"/>
      <c r="K71" s="265">
        <f>SUM(K68:K70)</f>
        <v>0</v>
      </c>
    </row>
    <row r="72" spans="1:11">
      <c r="A72" s="220"/>
      <c r="B72" s="210"/>
      <c r="C72" s="254"/>
      <c r="D72" s="255"/>
      <c r="E72" s="255"/>
      <c r="F72" s="255"/>
      <c r="G72" s="255"/>
      <c r="H72" s="255"/>
      <c r="I72" s="255"/>
      <c r="J72" s="256"/>
      <c r="K72" s="257"/>
    </row>
    <row r="73" spans="1:11">
      <c r="A73" s="220"/>
      <c r="B73" s="210"/>
      <c r="C73" s="229">
        <v>2</v>
      </c>
      <c r="D73" s="230" t="s">
        <v>24</v>
      </c>
      <c r="E73" s="255"/>
      <c r="F73" s="255"/>
      <c r="G73" s="255"/>
      <c r="H73" s="255"/>
      <c r="I73" s="255"/>
      <c r="J73" s="256"/>
      <c r="K73" s="257"/>
    </row>
    <row r="74" spans="1:11">
      <c r="A74" s="220"/>
      <c r="B74" s="210"/>
      <c r="C74" s="229"/>
      <c r="D74" s="230"/>
      <c r="E74" s="255"/>
      <c r="F74" s="255"/>
      <c r="G74" s="255"/>
      <c r="H74" s="255"/>
      <c r="I74" s="255"/>
      <c r="J74" s="256"/>
      <c r="K74" s="257"/>
    </row>
    <row r="75" spans="1:11">
      <c r="A75" s="266">
        <v>2.1</v>
      </c>
      <c r="B75" s="210"/>
      <c r="C75" s="254"/>
      <c r="D75" s="267" t="s">
        <v>26</v>
      </c>
      <c r="E75" s="255"/>
      <c r="F75" s="255"/>
      <c r="G75" s="255"/>
      <c r="H75" s="255"/>
      <c r="I75" s="255"/>
      <c r="J75" s="256"/>
      <c r="K75" s="257"/>
    </row>
    <row r="76" spans="1:11">
      <c r="A76" s="266"/>
      <c r="B76" s="210"/>
      <c r="C76" s="254"/>
      <c r="D76" s="267"/>
      <c r="E76" s="268" t="s">
        <v>492</v>
      </c>
      <c r="F76" s="255"/>
      <c r="G76" s="255"/>
      <c r="H76" s="255"/>
      <c r="I76" s="255"/>
      <c r="J76" s="256"/>
      <c r="K76" s="257"/>
    </row>
    <row r="77" spans="1:11">
      <c r="A77" s="269">
        <v>2.2000000000000002</v>
      </c>
      <c r="B77" s="210"/>
      <c r="C77" s="254"/>
      <c r="D77" s="267" t="s">
        <v>27</v>
      </c>
      <c r="E77" s="255"/>
      <c r="F77" s="255"/>
      <c r="G77" s="255"/>
      <c r="H77" s="255"/>
      <c r="I77" s="255"/>
      <c r="J77" s="256"/>
      <c r="K77" s="257"/>
    </row>
    <row r="78" spans="1:11">
      <c r="A78" s="269"/>
      <c r="B78" s="210"/>
      <c r="C78" s="254"/>
      <c r="D78" s="267"/>
      <c r="E78" s="268" t="s">
        <v>493</v>
      </c>
      <c r="F78" s="255"/>
      <c r="G78" s="255"/>
      <c r="H78" s="255"/>
      <c r="I78" s="255"/>
      <c r="J78" s="256"/>
      <c r="K78" s="257"/>
    </row>
    <row r="79" spans="1:11">
      <c r="A79" s="270"/>
      <c r="B79" s="203"/>
      <c r="C79" s="255"/>
      <c r="D79" s="255"/>
      <c r="E79" s="255"/>
      <c r="F79" s="255"/>
      <c r="G79" s="255"/>
      <c r="H79" s="255"/>
      <c r="I79" s="255"/>
      <c r="J79" s="256"/>
      <c r="K79" s="271"/>
    </row>
    <row r="80" spans="1:11">
      <c r="A80" s="270"/>
      <c r="B80" s="203"/>
      <c r="C80" s="272">
        <v>3</v>
      </c>
      <c r="D80" s="273" t="s">
        <v>28</v>
      </c>
      <c r="E80" s="255"/>
      <c r="F80" s="255"/>
      <c r="G80" s="255"/>
      <c r="H80" s="255"/>
      <c r="I80" s="255"/>
      <c r="J80" s="256"/>
      <c r="K80" s="271"/>
    </row>
    <row r="81" spans="1:11">
      <c r="A81" s="270">
        <v>3.1</v>
      </c>
      <c r="B81" s="203"/>
      <c r="C81" s="255"/>
      <c r="D81" s="274" t="s">
        <v>29</v>
      </c>
      <c r="E81" s="255"/>
      <c r="F81" s="255"/>
      <c r="G81" s="255"/>
      <c r="H81" s="255"/>
      <c r="I81" s="255"/>
      <c r="J81" s="256"/>
      <c r="K81" s="271"/>
    </row>
    <row r="82" spans="1:11">
      <c r="A82" s="270"/>
      <c r="B82" s="203"/>
      <c r="C82" s="275"/>
      <c r="D82" s="276" t="s">
        <v>494</v>
      </c>
      <c r="E82" s="277"/>
      <c r="F82" s="277"/>
      <c r="G82" s="277"/>
      <c r="H82" s="277"/>
      <c r="I82" s="277"/>
      <c r="J82" s="278">
        <f>J84</f>
        <v>0</v>
      </c>
      <c r="K82" s="271"/>
    </row>
    <row r="83" spans="1:11">
      <c r="A83" s="270"/>
      <c r="B83" s="203"/>
      <c r="C83" s="254" t="s">
        <v>495</v>
      </c>
      <c r="D83" s="277" t="s">
        <v>496</v>
      </c>
      <c r="E83" s="277"/>
      <c r="F83" s="277"/>
      <c r="G83" s="277"/>
      <c r="H83" s="277"/>
      <c r="I83" s="279"/>
      <c r="J83" s="280">
        <v>0</v>
      </c>
      <c r="K83" s="271"/>
    </row>
    <row r="84" spans="1:11">
      <c r="A84" s="270"/>
      <c r="B84" s="203"/>
      <c r="C84" s="254" t="s">
        <v>495</v>
      </c>
      <c r="D84" s="277" t="s">
        <v>497</v>
      </c>
      <c r="E84" s="277"/>
      <c r="F84" s="277"/>
      <c r="G84" s="277"/>
      <c r="H84" s="277"/>
      <c r="I84" s="279"/>
      <c r="J84" s="280">
        <v>0</v>
      </c>
      <c r="K84" s="271"/>
    </row>
    <row r="85" spans="1:11">
      <c r="A85" s="270"/>
      <c r="B85" s="203"/>
      <c r="C85" s="254" t="s">
        <v>495</v>
      </c>
      <c r="D85" s="202" t="s">
        <v>498</v>
      </c>
      <c r="E85" s="277"/>
      <c r="F85" s="277"/>
      <c r="G85" s="277"/>
      <c r="H85" s="277"/>
      <c r="I85" s="279"/>
      <c r="J85" s="280"/>
      <c r="K85" s="271"/>
    </row>
    <row r="86" spans="1:11">
      <c r="A86" s="270"/>
      <c r="B86" s="203"/>
      <c r="C86" s="255"/>
      <c r="D86" s="203"/>
      <c r="E86" s="281" t="s">
        <v>499</v>
      </c>
      <c r="F86" s="255"/>
      <c r="G86" s="277"/>
      <c r="H86" s="277"/>
      <c r="I86" s="255"/>
      <c r="J86" s="256"/>
      <c r="K86" s="271"/>
    </row>
    <row r="87" spans="1:11">
      <c r="A87" s="270"/>
      <c r="B87" s="203"/>
      <c r="C87" s="255"/>
      <c r="D87" s="274"/>
      <c r="E87" s="255"/>
      <c r="F87" s="255"/>
      <c r="G87" s="277"/>
      <c r="H87" s="277"/>
      <c r="I87" s="255"/>
      <c r="J87" s="256"/>
      <c r="K87" s="271"/>
    </row>
    <row r="88" spans="1:11">
      <c r="A88" s="270">
        <v>3.2</v>
      </c>
      <c r="B88" s="203"/>
      <c r="C88" s="255"/>
      <c r="D88" s="274" t="s">
        <v>30</v>
      </c>
      <c r="E88" s="255"/>
      <c r="F88" s="255"/>
      <c r="G88" s="255"/>
      <c r="H88" s="255"/>
      <c r="I88" s="255"/>
      <c r="J88" s="256"/>
      <c r="K88" s="271"/>
    </row>
    <row r="89" spans="1:11">
      <c r="A89" s="270"/>
      <c r="B89" s="203"/>
      <c r="C89" s="254" t="s">
        <v>495</v>
      </c>
      <c r="D89" s="274" t="s">
        <v>500</v>
      </c>
      <c r="E89" s="255"/>
      <c r="F89" s="255"/>
      <c r="G89" s="255"/>
      <c r="H89" s="255"/>
      <c r="I89" s="255"/>
      <c r="J89" s="256"/>
      <c r="K89" s="271"/>
    </row>
    <row r="90" spans="1:11">
      <c r="A90" s="270"/>
      <c r="B90" s="203"/>
      <c r="C90" s="255"/>
      <c r="D90" s="274"/>
      <c r="E90" s="255"/>
      <c r="F90" s="255"/>
      <c r="G90" s="255"/>
      <c r="H90" s="255"/>
      <c r="I90" s="255"/>
      <c r="J90" s="256"/>
      <c r="K90" s="271"/>
    </row>
    <row r="91" spans="1:11">
      <c r="A91" s="270"/>
      <c r="B91" s="203"/>
      <c r="C91" s="255"/>
      <c r="D91" s="282"/>
      <c r="E91" s="255"/>
      <c r="F91" s="255"/>
      <c r="G91" s="255"/>
      <c r="H91" s="255"/>
      <c r="I91" s="255"/>
      <c r="J91" s="256"/>
      <c r="K91" s="271"/>
    </row>
    <row r="92" spans="1:11">
      <c r="A92" s="270">
        <v>3.3</v>
      </c>
      <c r="B92" s="203"/>
      <c r="C92" s="255"/>
      <c r="D92" s="283" t="s">
        <v>501</v>
      </c>
      <c r="E92" s="284"/>
      <c r="F92" s="284"/>
      <c r="G92" s="284"/>
      <c r="H92" s="284"/>
      <c r="I92" s="284"/>
      <c r="J92" s="285"/>
      <c r="K92" s="271"/>
    </row>
    <row r="93" spans="1:11">
      <c r="A93" s="270"/>
      <c r="B93" s="203"/>
      <c r="C93" s="254" t="s">
        <v>495</v>
      </c>
      <c r="D93" s="277" t="s">
        <v>502</v>
      </c>
      <c r="E93" s="255"/>
      <c r="F93" s="255"/>
      <c r="G93" s="255"/>
      <c r="H93" s="255"/>
      <c r="I93" s="255"/>
      <c r="J93" s="256"/>
      <c r="K93" s="271"/>
    </row>
    <row r="94" spans="1:11">
      <c r="A94" s="270"/>
      <c r="B94" s="203"/>
      <c r="C94" s="254" t="s">
        <v>495</v>
      </c>
      <c r="D94" s="277" t="s">
        <v>503</v>
      </c>
      <c r="E94" s="255"/>
      <c r="F94" s="255"/>
      <c r="G94" s="255"/>
      <c r="H94" s="255"/>
      <c r="I94" s="255"/>
      <c r="J94" s="280">
        <v>0</v>
      </c>
      <c r="K94" s="271"/>
    </row>
    <row r="95" spans="1:11">
      <c r="A95" s="270"/>
      <c r="B95" s="203"/>
      <c r="C95" s="254" t="s">
        <v>495</v>
      </c>
      <c r="D95" s="277" t="s">
        <v>504</v>
      </c>
      <c r="E95" s="255"/>
      <c r="F95" s="255"/>
      <c r="G95" s="255"/>
      <c r="H95" s="255"/>
      <c r="I95" s="255"/>
      <c r="J95" s="280">
        <v>0</v>
      </c>
      <c r="K95" s="271"/>
    </row>
    <row r="96" spans="1:11">
      <c r="A96" s="270"/>
      <c r="B96" s="203"/>
      <c r="C96" s="254" t="s">
        <v>495</v>
      </c>
      <c r="D96" s="277" t="s">
        <v>505</v>
      </c>
      <c r="E96" s="255"/>
      <c r="F96" s="255"/>
      <c r="G96" s="255"/>
      <c r="H96" s="255"/>
      <c r="I96" s="255"/>
      <c r="J96" s="280"/>
      <c r="K96" s="271"/>
    </row>
    <row r="97" spans="1:11">
      <c r="A97" s="270"/>
      <c r="B97" s="203"/>
      <c r="C97" s="254" t="s">
        <v>495</v>
      </c>
      <c r="D97" s="277" t="s">
        <v>506</v>
      </c>
      <c r="E97" s="255"/>
      <c r="F97" s="255"/>
      <c r="G97" s="255"/>
      <c r="H97" s="255"/>
      <c r="I97" s="255"/>
      <c r="J97" s="280"/>
      <c r="K97" s="271"/>
    </row>
    <row r="98" spans="1:11">
      <c r="A98" s="270"/>
      <c r="B98" s="203"/>
      <c r="C98" s="254" t="s">
        <v>495</v>
      </c>
      <c r="D98" s="277" t="s">
        <v>507</v>
      </c>
      <c r="E98" s="255"/>
      <c r="F98" s="255"/>
      <c r="G98" s="255"/>
      <c r="H98" s="255"/>
      <c r="I98" s="255"/>
      <c r="J98" s="280">
        <v>1310879</v>
      </c>
      <c r="K98" s="271"/>
    </row>
    <row r="99" spans="1:11">
      <c r="A99" s="270"/>
      <c r="B99" s="203"/>
      <c r="C99" s="254" t="s">
        <v>495</v>
      </c>
      <c r="D99" s="277" t="s">
        <v>508</v>
      </c>
      <c r="E99" s="255"/>
      <c r="F99" s="255"/>
      <c r="G99" s="255"/>
      <c r="H99" s="255"/>
      <c r="I99" s="255"/>
      <c r="J99" s="280"/>
      <c r="K99" s="271"/>
    </row>
    <row r="100" spans="1:11">
      <c r="A100" s="270"/>
      <c r="B100" s="203"/>
      <c r="C100" s="254" t="s">
        <v>495</v>
      </c>
      <c r="D100" s="277" t="s">
        <v>509</v>
      </c>
      <c r="E100" s="255"/>
      <c r="F100" s="255"/>
      <c r="G100" s="255"/>
      <c r="H100" s="255"/>
      <c r="I100" s="255"/>
      <c r="J100" s="280"/>
      <c r="K100" s="271"/>
    </row>
    <row r="101" spans="1:11">
      <c r="A101" s="270"/>
      <c r="B101" s="203"/>
      <c r="C101" s="254" t="s">
        <v>495</v>
      </c>
      <c r="D101" s="277" t="s">
        <v>510</v>
      </c>
      <c r="E101" s="255"/>
      <c r="F101" s="255"/>
      <c r="G101" s="255"/>
      <c r="H101" s="255"/>
      <c r="I101" s="255"/>
      <c r="J101" s="280">
        <v>0</v>
      </c>
      <c r="K101" s="271"/>
    </row>
    <row r="102" spans="1:11">
      <c r="A102" s="270"/>
      <c r="B102" s="203"/>
      <c r="C102" s="254" t="s">
        <v>495</v>
      </c>
      <c r="D102" s="277" t="s">
        <v>511</v>
      </c>
      <c r="E102" s="255"/>
      <c r="F102" s="255"/>
      <c r="G102" s="255"/>
      <c r="H102" s="255"/>
      <c r="I102" s="255"/>
      <c r="J102" s="280">
        <v>0</v>
      </c>
      <c r="K102" s="271"/>
    </row>
    <row r="103" spans="1:11">
      <c r="A103" s="270"/>
      <c r="B103" s="203"/>
      <c r="C103" s="254" t="s">
        <v>495</v>
      </c>
      <c r="D103" s="277" t="s">
        <v>512</v>
      </c>
      <c r="E103" s="255"/>
      <c r="F103" s="255"/>
      <c r="G103" s="255"/>
      <c r="H103" s="255"/>
      <c r="I103" s="255"/>
      <c r="J103" s="280">
        <v>0</v>
      </c>
      <c r="K103" s="271"/>
    </row>
    <row r="104" spans="1:11">
      <c r="A104" s="270"/>
      <c r="B104" s="203"/>
      <c r="C104" s="254" t="s">
        <v>495</v>
      </c>
      <c r="D104" s="277" t="s">
        <v>513</v>
      </c>
      <c r="E104" s="255"/>
      <c r="F104" s="255"/>
      <c r="G104" s="255"/>
      <c r="H104" s="255"/>
      <c r="I104" s="255"/>
      <c r="J104" s="280">
        <v>5184827</v>
      </c>
      <c r="K104" s="271"/>
    </row>
    <row r="105" spans="1:11">
      <c r="A105" s="270"/>
      <c r="B105" s="203"/>
      <c r="C105" s="254" t="s">
        <v>495</v>
      </c>
      <c r="D105" s="277" t="s">
        <v>514</v>
      </c>
      <c r="E105" s="255"/>
      <c r="F105" s="255"/>
      <c r="G105" s="255"/>
      <c r="H105" s="255"/>
      <c r="I105" s="255"/>
      <c r="J105" s="280"/>
      <c r="K105" s="271"/>
    </row>
    <row r="106" spans="1:11">
      <c r="A106" s="270"/>
      <c r="B106" s="203"/>
      <c r="C106" s="255"/>
      <c r="D106" s="277"/>
      <c r="E106" s="255"/>
      <c r="F106" s="255"/>
      <c r="G106" s="255"/>
      <c r="H106" s="255"/>
      <c r="I106" s="255"/>
      <c r="J106" s="260"/>
      <c r="K106" s="271"/>
    </row>
    <row r="107" spans="1:11">
      <c r="A107" s="270"/>
      <c r="B107" s="203"/>
      <c r="C107" s="255"/>
      <c r="D107" s="274"/>
      <c r="E107" s="255"/>
      <c r="F107" s="255"/>
      <c r="G107" s="255"/>
      <c r="H107" s="255"/>
      <c r="I107" s="255"/>
      <c r="J107" s="256"/>
      <c r="K107" s="271"/>
    </row>
    <row r="108" spans="1:11">
      <c r="A108" s="270"/>
      <c r="B108" s="203"/>
      <c r="C108" s="272">
        <v>4</v>
      </c>
      <c r="D108" s="273" t="s">
        <v>33</v>
      </c>
      <c r="E108" s="255"/>
      <c r="F108" s="255"/>
      <c r="G108" s="255"/>
      <c r="H108" s="255"/>
      <c r="I108" s="255"/>
      <c r="J108" s="256"/>
      <c r="K108" s="271"/>
    </row>
    <row r="109" spans="1:11">
      <c r="A109" s="270">
        <v>4.0999999999999996</v>
      </c>
      <c r="B109" s="203"/>
      <c r="C109" s="255"/>
      <c r="D109" s="274" t="s">
        <v>34</v>
      </c>
      <c r="E109" s="255"/>
      <c r="F109" s="255"/>
      <c r="G109" s="255"/>
      <c r="H109" s="255"/>
      <c r="I109" s="255"/>
      <c r="J109" s="286">
        <v>0</v>
      </c>
      <c r="K109" s="271"/>
    </row>
    <row r="110" spans="1:11">
      <c r="A110" s="270"/>
      <c r="B110" s="203"/>
      <c r="C110" s="254" t="s">
        <v>495</v>
      </c>
      <c r="D110" s="277" t="s">
        <v>515</v>
      </c>
      <c r="E110" s="255"/>
      <c r="F110" s="255"/>
      <c r="G110" s="255"/>
      <c r="H110" s="255"/>
      <c r="I110" s="255"/>
      <c r="J110" s="286">
        <v>0</v>
      </c>
      <c r="K110" s="271"/>
    </row>
    <row r="111" spans="1:11">
      <c r="A111" s="270"/>
      <c r="B111" s="203"/>
      <c r="C111" s="254" t="s">
        <v>495</v>
      </c>
      <c r="D111" s="277" t="s">
        <v>516</v>
      </c>
      <c r="E111" s="255"/>
      <c r="F111" s="255"/>
      <c r="G111" s="255"/>
      <c r="H111" s="255"/>
      <c r="I111" s="255"/>
      <c r="J111" s="286">
        <v>0</v>
      </c>
      <c r="K111" s="271"/>
    </row>
    <row r="112" spans="1:11">
      <c r="A112" s="270"/>
      <c r="B112" s="203"/>
      <c r="C112" s="254" t="s">
        <v>495</v>
      </c>
      <c r="D112" s="277" t="s">
        <v>517</v>
      </c>
      <c r="E112" s="255"/>
      <c r="F112" s="255"/>
      <c r="G112" s="255"/>
      <c r="H112" s="255"/>
      <c r="I112" s="255"/>
      <c r="J112" s="286">
        <v>0</v>
      </c>
      <c r="K112" s="271"/>
    </row>
    <row r="113" spans="1:11">
      <c r="A113" s="270"/>
      <c r="B113" s="203"/>
      <c r="C113" s="255"/>
      <c r="D113" s="274"/>
      <c r="E113" s="255"/>
      <c r="F113" s="255"/>
      <c r="G113" s="255"/>
      <c r="H113" s="255"/>
      <c r="I113" s="255"/>
      <c r="J113" s="256"/>
      <c r="K113" s="271"/>
    </row>
    <row r="114" spans="1:11">
      <c r="A114" s="270"/>
      <c r="B114" s="203"/>
      <c r="C114" s="272">
        <v>5</v>
      </c>
      <c r="D114" s="273" t="s">
        <v>41</v>
      </c>
      <c r="E114" s="255"/>
      <c r="F114" s="255"/>
      <c r="G114" s="255"/>
      <c r="H114" s="255"/>
      <c r="I114" s="255"/>
      <c r="J114" s="286"/>
      <c r="K114" s="271"/>
    </row>
    <row r="115" spans="1:11">
      <c r="A115" s="270"/>
      <c r="B115" s="203"/>
      <c r="C115" s="254" t="s">
        <v>495</v>
      </c>
      <c r="D115" s="277" t="s">
        <v>518</v>
      </c>
      <c r="E115" s="255"/>
      <c r="F115" s="255"/>
      <c r="G115" s="255"/>
      <c r="H115" s="255"/>
      <c r="I115" s="255"/>
      <c r="J115" s="286">
        <v>0</v>
      </c>
      <c r="K115" s="271"/>
    </row>
    <row r="116" spans="1:11">
      <c r="A116" s="270"/>
      <c r="B116" s="203"/>
      <c r="C116" s="254" t="s">
        <v>495</v>
      </c>
      <c r="D116" s="277" t="s">
        <v>519</v>
      </c>
      <c r="E116" s="255"/>
      <c r="F116" s="255"/>
      <c r="G116" s="255"/>
      <c r="H116" s="255"/>
      <c r="I116" s="255"/>
      <c r="J116" s="286">
        <v>6999634</v>
      </c>
      <c r="K116" s="271"/>
    </row>
    <row r="117" spans="1:11">
      <c r="A117" s="270"/>
      <c r="B117" s="203"/>
      <c r="C117" s="272"/>
      <c r="D117" s="273"/>
      <c r="E117" s="255"/>
      <c r="F117" s="255"/>
      <c r="G117" s="255"/>
      <c r="H117" s="255"/>
      <c r="I117" s="255"/>
      <c r="J117" s="256"/>
      <c r="K117" s="271"/>
    </row>
    <row r="118" spans="1:11">
      <c r="A118" s="270"/>
      <c r="B118" s="203"/>
      <c r="C118" s="272">
        <v>6</v>
      </c>
      <c r="D118" s="273" t="s">
        <v>42</v>
      </c>
      <c r="E118" s="255"/>
      <c r="F118" s="255"/>
      <c r="G118" s="255"/>
      <c r="H118" s="255"/>
      <c r="I118" s="255"/>
      <c r="J118" s="286"/>
      <c r="K118" s="271"/>
    </row>
    <row r="119" spans="1:11">
      <c r="A119" s="270"/>
      <c r="B119" s="203"/>
      <c r="C119" s="254" t="s">
        <v>495</v>
      </c>
      <c r="D119" s="277" t="s">
        <v>520</v>
      </c>
      <c r="E119" s="255"/>
      <c r="F119" s="255"/>
      <c r="G119" s="255"/>
      <c r="H119" s="255"/>
      <c r="I119" s="255"/>
      <c r="J119" s="286">
        <v>0</v>
      </c>
      <c r="K119" s="271"/>
    </row>
    <row r="120" spans="1:11">
      <c r="A120" s="270"/>
      <c r="B120" s="203"/>
      <c r="C120" s="254" t="s">
        <v>495</v>
      </c>
      <c r="D120" s="277" t="s">
        <v>521</v>
      </c>
      <c r="E120" s="255"/>
      <c r="F120" s="255"/>
      <c r="G120" s="255"/>
      <c r="H120" s="255"/>
      <c r="I120" s="255"/>
      <c r="J120" s="286">
        <v>0</v>
      </c>
      <c r="K120" s="271"/>
    </row>
    <row r="121" spans="1:11">
      <c r="A121" s="220"/>
      <c r="B121" s="210"/>
      <c r="C121" s="254"/>
      <c r="D121" s="255"/>
      <c r="E121" s="255"/>
      <c r="F121" s="255"/>
      <c r="G121" s="255"/>
      <c r="H121" s="255"/>
      <c r="I121" s="255"/>
      <c r="J121" s="256"/>
      <c r="K121" s="257"/>
    </row>
    <row r="122" spans="1:11">
      <c r="A122" s="287"/>
      <c r="B122" s="277"/>
      <c r="C122" s="288" t="s">
        <v>4</v>
      </c>
      <c r="D122" s="289" t="s">
        <v>522</v>
      </c>
      <c r="E122" s="277"/>
      <c r="F122" s="277"/>
      <c r="G122" s="279"/>
      <c r="H122" s="277"/>
      <c r="I122" s="279"/>
      <c r="J122" s="260"/>
      <c r="K122" s="224"/>
    </row>
    <row r="123" spans="1:11">
      <c r="A123" s="287"/>
      <c r="B123" s="277"/>
      <c r="C123" s="279"/>
      <c r="D123" s="290"/>
      <c r="E123" s="290"/>
      <c r="F123" s="277"/>
      <c r="G123" s="279"/>
      <c r="H123" s="277"/>
      <c r="I123" s="279"/>
      <c r="J123" s="260"/>
      <c r="K123" s="224"/>
    </row>
    <row r="124" spans="1:11">
      <c r="A124" s="287"/>
      <c r="B124" s="277"/>
      <c r="C124" s="288">
        <v>7</v>
      </c>
      <c r="D124" s="291" t="s">
        <v>523</v>
      </c>
      <c r="E124" s="277"/>
      <c r="F124" s="277"/>
      <c r="G124" s="279"/>
      <c r="H124" s="277"/>
      <c r="I124" s="279"/>
      <c r="J124" s="260"/>
      <c r="K124" s="224"/>
    </row>
    <row r="125" spans="1:11">
      <c r="A125" s="266">
        <v>7.1</v>
      </c>
      <c r="B125" s="277"/>
      <c r="C125" s="254"/>
      <c r="D125" s="292" t="s">
        <v>46</v>
      </c>
      <c r="E125" s="277"/>
      <c r="F125" s="277"/>
      <c r="G125" s="279"/>
      <c r="H125" s="277"/>
      <c r="I125" s="279"/>
      <c r="J125" s="278"/>
      <c r="K125" s="224"/>
    </row>
    <row r="126" spans="1:11">
      <c r="A126" s="266"/>
      <c r="B126" s="277"/>
      <c r="C126" s="254" t="s">
        <v>495</v>
      </c>
      <c r="D126" s="277" t="s">
        <v>524</v>
      </c>
      <c r="E126" s="277"/>
      <c r="F126" s="277"/>
      <c r="G126" s="279"/>
      <c r="H126" s="277"/>
      <c r="I126" s="279"/>
      <c r="J126" s="278">
        <v>0</v>
      </c>
      <c r="K126" s="224"/>
    </row>
    <row r="127" spans="1:11">
      <c r="A127" s="266"/>
      <c r="B127" s="277"/>
      <c r="C127" s="254" t="s">
        <v>495</v>
      </c>
      <c r="D127" s="277" t="s">
        <v>525</v>
      </c>
      <c r="E127" s="277"/>
      <c r="F127" s="277"/>
      <c r="G127" s="279"/>
      <c r="H127" s="277"/>
      <c r="I127" s="279"/>
      <c r="J127" s="278">
        <v>0</v>
      </c>
      <c r="K127" s="224"/>
    </row>
    <row r="128" spans="1:11">
      <c r="A128" s="266"/>
      <c r="B128" s="277"/>
      <c r="C128" s="293"/>
      <c r="D128" s="276"/>
      <c r="E128" s="277"/>
      <c r="F128" s="277"/>
      <c r="G128" s="279"/>
      <c r="H128" s="277"/>
      <c r="I128" s="279"/>
      <c r="J128" s="260"/>
      <c r="K128" s="224"/>
    </row>
    <row r="129" spans="1:11">
      <c r="A129" s="287"/>
      <c r="B129" s="277"/>
      <c r="C129" s="293"/>
      <c r="D129" s="294"/>
      <c r="E129" s="277"/>
      <c r="F129" s="277"/>
      <c r="G129" s="279"/>
      <c r="H129" s="277"/>
      <c r="I129" s="279"/>
      <c r="J129" s="260"/>
      <c r="K129" s="224"/>
    </row>
    <row r="130" spans="1:11">
      <c r="A130" s="287"/>
      <c r="B130" s="277"/>
      <c r="C130" s="293">
        <v>8</v>
      </c>
      <c r="D130" s="295" t="s">
        <v>526</v>
      </c>
      <c r="E130" s="277"/>
      <c r="F130" s="277"/>
      <c r="G130" s="277"/>
      <c r="H130" s="277"/>
      <c r="I130" s="279"/>
      <c r="J130" s="296">
        <f>J131+J132+J133</f>
        <v>2426000</v>
      </c>
      <c r="K130" s="224"/>
    </row>
    <row r="131" spans="1:11">
      <c r="A131" s="266"/>
      <c r="B131" s="277"/>
      <c r="C131" s="293"/>
      <c r="D131" s="292" t="s">
        <v>53</v>
      </c>
      <c r="E131" s="277"/>
      <c r="F131" s="277"/>
      <c r="G131" s="277"/>
      <c r="H131" s="277"/>
      <c r="I131" s="279"/>
      <c r="J131" s="260">
        <v>0</v>
      </c>
      <c r="K131" s="224"/>
    </row>
    <row r="132" spans="1:11">
      <c r="A132" s="269"/>
      <c r="B132" s="277"/>
      <c r="C132" s="293"/>
      <c r="D132" s="292" t="s">
        <v>54</v>
      </c>
      <c r="E132" s="277"/>
      <c r="F132" s="277"/>
      <c r="G132" s="277"/>
      <c r="H132" s="277"/>
      <c r="I132" s="279"/>
      <c r="J132" s="260">
        <v>0</v>
      </c>
      <c r="K132" s="224"/>
    </row>
    <row r="133" spans="1:11">
      <c r="A133" s="266"/>
      <c r="B133" s="277"/>
      <c r="C133" s="293"/>
      <c r="D133" s="292" t="s">
        <v>55</v>
      </c>
      <c r="E133" s="277"/>
      <c r="F133" s="277"/>
      <c r="G133" s="277"/>
      <c r="H133" s="277"/>
      <c r="I133" s="279"/>
      <c r="J133" s="260">
        <v>2426000</v>
      </c>
      <c r="K133" s="224"/>
    </row>
    <row r="134" spans="1:11">
      <c r="A134" s="269"/>
      <c r="B134" s="277"/>
      <c r="C134" s="293"/>
      <c r="D134" s="292" t="s">
        <v>56</v>
      </c>
      <c r="E134" s="277"/>
      <c r="F134" s="277"/>
      <c r="G134" s="277"/>
      <c r="H134" s="277"/>
      <c r="I134" s="279"/>
      <c r="J134" s="260"/>
      <c r="K134" s="224"/>
    </row>
    <row r="135" spans="1:11">
      <c r="A135" s="287"/>
      <c r="B135" s="277"/>
      <c r="C135" s="279"/>
      <c r="D135" s="277"/>
      <c r="E135" s="277"/>
      <c r="F135" s="277"/>
      <c r="G135" s="277"/>
      <c r="H135" s="277"/>
      <c r="I135" s="277"/>
      <c r="J135" s="260"/>
      <c r="K135" s="224"/>
    </row>
    <row r="136" spans="1:11">
      <c r="A136" s="287"/>
      <c r="B136" s="277"/>
      <c r="C136" s="279"/>
      <c r="D136" s="277"/>
      <c r="E136" s="295" t="s">
        <v>527</v>
      </c>
      <c r="F136" s="295"/>
      <c r="G136" s="295"/>
      <c r="H136" s="277"/>
      <c r="I136" s="277"/>
      <c r="J136" s="297"/>
      <c r="K136" s="224"/>
    </row>
    <row r="137" spans="1:11">
      <c r="A137" s="287"/>
      <c r="B137" s="277"/>
      <c r="C137" s="405" t="s">
        <v>2</v>
      </c>
      <c r="D137" s="405" t="s">
        <v>364</v>
      </c>
      <c r="E137" s="406" t="s">
        <v>528</v>
      </c>
      <c r="F137" s="407"/>
      <c r="G137" s="408"/>
      <c r="H137" s="406" t="s">
        <v>529</v>
      </c>
      <c r="I137" s="407"/>
      <c r="J137" s="408"/>
      <c r="K137" s="224"/>
    </row>
    <row r="138" spans="1:11">
      <c r="A138" s="287"/>
      <c r="B138" s="277"/>
      <c r="C138" s="405"/>
      <c r="D138" s="405"/>
      <c r="E138" s="298" t="s">
        <v>385</v>
      </c>
      <c r="F138" s="298" t="s">
        <v>530</v>
      </c>
      <c r="G138" s="298" t="s">
        <v>531</v>
      </c>
      <c r="H138" s="298" t="s">
        <v>385</v>
      </c>
      <c r="I138" s="298" t="s">
        <v>530</v>
      </c>
      <c r="J138" s="299" t="s">
        <v>531</v>
      </c>
      <c r="K138" s="224"/>
    </row>
    <row r="139" spans="1:11">
      <c r="A139" s="287"/>
      <c r="B139" s="277"/>
      <c r="C139" s="298"/>
      <c r="D139" s="300" t="s">
        <v>532</v>
      </c>
      <c r="E139" s="301"/>
      <c r="F139" s="301"/>
      <c r="G139" s="301"/>
      <c r="H139" s="301"/>
      <c r="I139" s="301"/>
      <c r="J139" s="302">
        <v>0</v>
      </c>
      <c r="K139" s="224"/>
    </row>
    <row r="140" spans="1:11">
      <c r="A140" s="287"/>
      <c r="B140" s="277"/>
      <c r="C140" s="298"/>
      <c r="D140" s="300" t="s">
        <v>533</v>
      </c>
      <c r="E140" s="301"/>
      <c r="F140" s="301"/>
      <c r="G140" s="301"/>
      <c r="H140" s="301"/>
      <c r="I140" s="301"/>
      <c r="J140" s="302">
        <v>0</v>
      </c>
      <c r="K140" s="224"/>
    </row>
    <row r="141" spans="1:11">
      <c r="A141" s="287"/>
      <c r="B141" s="277"/>
      <c r="C141" s="298"/>
      <c r="D141" s="300" t="s">
        <v>534</v>
      </c>
      <c r="E141" s="301">
        <v>2426000</v>
      </c>
      <c r="F141" s="301"/>
      <c r="G141" s="301">
        <f>E141-F141</f>
        <v>2426000</v>
      </c>
      <c r="H141" s="301"/>
      <c r="I141" s="301"/>
      <c r="J141" s="302">
        <v>0</v>
      </c>
      <c r="K141" s="224"/>
    </row>
    <row r="142" spans="1:11">
      <c r="A142" s="303"/>
      <c r="B142" s="227"/>
      <c r="C142" s="304"/>
      <c r="D142" s="304" t="s">
        <v>535</v>
      </c>
      <c r="E142" s="305">
        <f>SUM(E139:E141)</f>
        <v>2426000</v>
      </c>
      <c r="F142" s="305">
        <f>SUM(F139:F141)</f>
        <v>0</v>
      </c>
      <c r="G142" s="305">
        <f>SUM(G139:G141)</f>
        <v>2426000</v>
      </c>
      <c r="H142" s="305">
        <v>0</v>
      </c>
      <c r="I142" s="305">
        <v>0</v>
      </c>
      <c r="J142" s="306">
        <v>0</v>
      </c>
      <c r="K142" s="307"/>
    </row>
    <row r="143" spans="1:11">
      <c r="A143" s="220"/>
      <c r="B143" s="210"/>
      <c r="C143" s="225"/>
      <c r="D143" s="295"/>
      <c r="E143" s="295"/>
      <c r="F143" s="295"/>
      <c r="G143" s="295"/>
      <c r="H143" s="295"/>
      <c r="I143" s="225"/>
      <c r="J143" s="308"/>
      <c r="K143" s="224"/>
    </row>
    <row r="144" spans="1:11">
      <c r="A144" s="220"/>
      <c r="B144" s="210"/>
      <c r="C144" s="225"/>
      <c r="D144" s="277" t="s">
        <v>536</v>
      </c>
      <c r="E144" s="281"/>
      <c r="F144" s="295"/>
      <c r="G144" s="295"/>
      <c r="H144" s="295"/>
      <c r="I144" s="225"/>
      <c r="J144" s="309"/>
      <c r="K144" s="224"/>
    </row>
    <row r="145" spans="1:11">
      <c r="A145" s="220"/>
      <c r="B145" s="210"/>
      <c r="C145" s="225"/>
      <c r="D145" s="277" t="s">
        <v>537</v>
      </c>
      <c r="E145" s="281"/>
      <c r="F145" s="295"/>
      <c r="G145" s="295"/>
      <c r="H145" s="295"/>
      <c r="I145" s="225"/>
      <c r="J145" s="310">
        <v>0</v>
      </c>
      <c r="K145" s="224"/>
    </row>
    <row r="146" spans="1:11">
      <c r="A146" s="287"/>
      <c r="B146" s="277"/>
      <c r="C146" s="293"/>
      <c r="D146" s="295"/>
      <c r="E146" s="277"/>
      <c r="F146" s="277"/>
      <c r="G146" s="277"/>
      <c r="H146" s="277"/>
      <c r="I146" s="277"/>
      <c r="J146" s="308"/>
      <c r="K146" s="224"/>
    </row>
    <row r="147" spans="1:11">
      <c r="A147" s="287"/>
      <c r="B147" s="210"/>
      <c r="C147" s="293"/>
      <c r="D147" s="295"/>
      <c r="E147" s="210"/>
      <c r="F147" s="210"/>
      <c r="G147" s="210"/>
      <c r="H147" s="277"/>
      <c r="I147" s="210"/>
      <c r="J147" s="308"/>
      <c r="K147" s="224"/>
    </row>
    <row r="148" spans="1:11">
      <c r="A148" s="287"/>
      <c r="B148" s="210"/>
      <c r="C148" s="288">
        <v>11</v>
      </c>
      <c r="D148" s="289" t="s">
        <v>538</v>
      </c>
      <c r="E148" s="210"/>
      <c r="F148" s="210"/>
      <c r="G148" s="210"/>
      <c r="H148" s="277"/>
      <c r="I148" s="210"/>
      <c r="J148" s="308"/>
      <c r="K148" s="224"/>
    </row>
    <row r="149" spans="1:11">
      <c r="A149" s="287"/>
      <c r="B149" s="210"/>
      <c r="C149" s="293"/>
      <c r="D149" s="277" t="s">
        <v>539</v>
      </c>
      <c r="E149" s="210"/>
      <c r="F149" s="210"/>
      <c r="G149" s="210"/>
      <c r="H149" s="277"/>
      <c r="I149" s="210"/>
      <c r="J149" s="309">
        <v>0</v>
      </c>
      <c r="K149" s="224"/>
    </row>
    <row r="150" spans="1:11">
      <c r="A150" s="287"/>
      <c r="B150" s="210"/>
      <c r="C150" s="293"/>
      <c r="D150" s="295"/>
      <c r="E150" s="210"/>
      <c r="F150" s="210"/>
      <c r="G150" s="210"/>
      <c r="H150" s="277"/>
      <c r="I150" s="210"/>
      <c r="J150" s="308"/>
      <c r="K150" s="224"/>
    </row>
    <row r="151" spans="1:11" ht="15">
      <c r="A151" s="287"/>
      <c r="B151" s="210"/>
      <c r="C151" s="288">
        <v>12</v>
      </c>
      <c r="D151" s="289" t="s">
        <v>540</v>
      </c>
      <c r="E151" s="210"/>
      <c r="F151" s="311"/>
      <c r="G151" s="311"/>
      <c r="H151" s="277"/>
      <c r="I151" s="210"/>
      <c r="J151" s="309">
        <v>0</v>
      </c>
      <c r="K151" s="224"/>
    </row>
    <row r="152" spans="1:11" ht="15">
      <c r="A152" s="287"/>
      <c r="B152" s="210"/>
      <c r="C152" s="293"/>
      <c r="D152" s="295"/>
      <c r="E152" s="210"/>
      <c r="F152" s="311"/>
      <c r="G152" s="311"/>
      <c r="H152" s="277"/>
      <c r="I152" s="210"/>
      <c r="J152" s="308"/>
      <c r="K152" s="224"/>
    </row>
    <row r="153" spans="1:11" ht="15">
      <c r="A153" s="287"/>
      <c r="B153" s="210"/>
      <c r="C153" s="293"/>
      <c r="D153" s="295"/>
      <c r="E153" s="311"/>
      <c r="F153" s="311"/>
      <c r="G153" s="311"/>
      <c r="H153" s="210"/>
      <c r="I153" s="225"/>
      <c r="J153" s="308"/>
      <c r="K153" s="224"/>
    </row>
    <row r="154" spans="1:11">
      <c r="A154" s="220"/>
      <c r="B154" s="210"/>
      <c r="C154" s="288" t="s">
        <v>335</v>
      </c>
      <c r="D154" s="312" t="s">
        <v>541</v>
      </c>
      <c r="E154" s="227"/>
      <c r="F154" s="222"/>
      <c r="G154" s="222"/>
      <c r="H154" s="210"/>
      <c r="I154" s="225"/>
      <c r="J154" s="308"/>
      <c r="K154" s="224"/>
    </row>
    <row r="155" spans="1:11">
      <c r="A155" s="220"/>
      <c r="B155" s="210"/>
      <c r="C155" s="288"/>
      <c r="D155" s="312"/>
      <c r="E155" s="227"/>
      <c r="F155" s="222"/>
      <c r="G155" s="222"/>
      <c r="H155" s="210"/>
      <c r="I155" s="225"/>
      <c r="J155" s="308"/>
      <c r="K155" s="224"/>
    </row>
    <row r="156" spans="1:11">
      <c r="A156" s="287"/>
      <c r="B156" s="210"/>
      <c r="C156" s="313">
        <v>13</v>
      </c>
      <c r="D156" s="314" t="s">
        <v>67</v>
      </c>
      <c r="E156" s="227"/>
      <c r="F156" s="222"/>
      <c r="G156" s="222"/>
      <c r="H156" s="210"/>
      <c r="I156" s="225"/>
      <c r="J156" s="308"/>
      <c r="K156" s="224"/>
    </row>
    <row r="157" spans="1:11">
      <c r="A157" s="269" t="s">
        <v>542</v>
      </c>
      <c r="B157" s="210"/>
      <c r="C157" s="293"/>
      <c r="D157" s="267" t="s">
        <v>68</v>
      </c>
      <c r="E157" s="227"/>
      <c r="F157" s="222"/>
      <c r="G157" s="222"/>
      <c r="H157" s="210"/>
      <c r="I157" s="225"/>
      <c r="J157" s="309"/>
      <c r="K157" s="224"/>
    </row>
    <row r="158" spans="1:11">
      <c r="A158" s="269"/>
      <c r="B158" s="210"/>
      <c r="C158" s="254" t="s">
        <v>495</v>
      </c>
      <c r="D158" s="277" t="s">
        <v>543</v>
      </c>
      <c r="E158" s="227"/>
      <c r="F158" s="222"/>
      <c r="G158" s="222"/>
      <c r="H158" s="210"/>
      <c r="I158" s="225"/>
      <c r="J158" s="315">
        <v>17563109</v>
      </c>
      <c r="K158" s="224"/>
    </row>
    <row r="159" spans="1:11">
      <c r="A159" s="269"/>
      <c r="B159" s="210"/>
      <c r="C159" s="254" t="s">
        <v>495</v>
      </c>
      <c r="D159" s="277" t="s">
        <v>544</v>
      </c>
      <c r="E159" s="227"/>
      <c r="F159" s="222"/>
      <c r="G159" s="222"/>
      <c r="H159" s="210"/>
      <c r="I159" s="225"/>
      <c r="J159" s="309">
        <v>0</v>
      </c>
      <c r="K159" s="224"/>
    </row>
    <row r="160" spans="1:11">
      <c r="A160" s="269"/>
      <c r="B160" s="210"/>
      <c r="C160" s="254" t="s">
        <v>495</v>
      </c>
      <c r="D160" s="277" t="s">
        <v>545</v>
      </c>
      <c r="E160" s="227"/>
      <c r="F160" s="222"/>
      <c r="G160" s="222"/>
      <c r="H160" s="210"/>
      <c r="I160" s="225"/>
      <c r="J160" s="309">
        <v>0</v>
      </c>
      <c r="K160" s="224"/>
    </row>
    <row r="161" spans="1:15">
      <c r="A161" s="269"/>
      <c r="B161" s="210"/>
      <c r="C161" s="254" t="s">
        <v>495</v>
      </c>
      <c r="D161" s="277" t="s">
        <v>546</v>
      </c>
      <c r="E161" s="227"/>
      <c r="F161" s="222"/>
      <c r="G161" s="222"/>
      <c r="H161" s="210"/>
      <c r="I161" s="225"/>
      <c r="J161" s="309">
        <v>0</v>
      </c>
      <c r="K161" s="224"/>
      <c r="O161">
        <v>0</v>
      </c>
    </row>
    <row r="162" spans="1:15">
      <c r="A162" s="269"/>
      <c r="B162" s="210"/>
      <c r="C162" s="293"/>
      <c r="D162" s="267"/>
      <c r="E162" s="227"/>
      <c r="F162" s="222"/>
      <c r="G162" s="222"/>
      <c r="H162" s="210"/>
      <c r="I162" s="225"/>
      <c r="J162" s="308"/>
      <c r="K162" s="224"/>
    </row>
    <row r="163" spans="1:15">
      <c r="A163" s="266" t="s">
        <v>547</v>
      </c>
      <c r="B163" s="210"/>
      <c r="C163" s="293"/>
      <c r="D163" s="267" t="s">
        <v>69</v>
      </c>
      <c r="E163" s="227"/>
      <c r="F163" s="222"/>
      <c r="G163" s="222"/>
      <c r="H163" s="210"/>
      <c r="I163" s="225"/>
      <c r="J163" s="308"/>
      <c r="K163" s="224"/>
    </row>
    <row r="164" spans="1:15" ht="15.75">
      <c r="A164" s="266"/>
      <c r="B164" s="210"/>
      <c r="C164" s="254" t="s">
        <v>495</v>
      </c>
      <c r="D164" s="316" t="s">
        <v>548</v>
      </c>
      <c r="E164" s="227"/>
      <c r="F164" s="222"/>
      <c r="G164" s="222"/>
      <c r="H164" s="210"/>
      <c r="I164" s="225"/>
      <c r="J164" s="309">
        <v>0</v>
      </c>
      <c r="K164" s="224"/>
    </row>
    <row r="165" spans="1:15" ht="15.75">
      <c r="A165" s="266"/>
      <c r="B165" s="210"/>
      <c r="C165" s="293"/>
      <c r="D165" s="316"/>
      <c r="E165" s="317" t="s">
        <v>549</v>
      </c>
      <c r="F165" s="222"/>
      <c r="G165" s="222"/>
      <c r="H165" s="210"/>
      <c r="I165" s="225"/>
      <c r="J165" s="308"/>
      <c r="K165" s="224"/>
    </row>
    <row r="166" spans="1:15">
      <c r="A166" s="266"/>
      <c r="B166" s="210"/>
      <c r="C166" s="254" t="s">
        <v>495</v>
      </c>
      <c r="D166" s="277" t="s">
        <v>550</v>
      </c>
      <c r="E166" s="227"/>
      <c r="F166" s="222"/>
      <c r="G166" s="222"/>
      <c r="H166" s="210"/>
      <c r="I166" s="225"/>
      <c r="J166" s="309"/>
      <c r="K166" s="224"/>
    </row>
    <row r="167" spans="1:15">
      <c r="A167" s="266"/>
      <c r="B167" s="210"/>
      <c r="C167" s="293"/>
      <c r="D167" s="277"/>
      <c r="E167" s="276" t="e">
        <f>#REF!</f>
        <v>#REF!</v>
      </c>
      <c r="F167" s="222"/>
      <c r="G167" s="222"/>
      <c r="H167" s="210"/>
      <c r="I167" s="225"/>
      <c r="J167" s="309"/>
      <c r="K167" s="224"/>
    </row>
    <row r="168" spans="1:15">
      <c r="A168" s="266"/>
      <c r="B168" s="210"/>
      <c r="C168" s="293"/>
      <c r="D168" s="277"/>
      <c r="E168" s="276" t="s">
        <v>551</v>
      </c>
      <c r="F168" s="222"/>
      <c r="G168" s="222"/>
      <c r="H168" s="210"/>
      <c r="I168" s="225"/>
      <c r="J168" s="309"/>
      <c r="K168" s="224"/>
    </row>
    <row r="169" spans="1:15">
      <c r="A169" s="266"/>
      <c r="B169" s="210"/>
      <c r="C169" s="254" t="s">
        <v>495</v>
      </c>
      <c r="D169" s="277" t="s">
        <v>552</v>
      </c>
      <c r="E169" s="227"/>
      <c r="F169" s="222"/>
      <c r="G169" s="222"/>
      <c r="H169" s="210"/>
      <c r="I169" s="225"/>
      <c r="J169" s="309"/>
      <c r="K169" s="224"/>
    </row>
    <row r="170" spans="1:15">
      <c r="A170" s="266"/>
      <c r="B170" s="210"/>
      <c r="C170" s="293"/>
      <c r="D170" s="277"/>
      <c r="E170" s="276" t="s">
        <v>553</v>
      </c>
      <c r="F170" s="222" t="s">
        <v>554</v>
      </c>
      <c r="G170" s="222"/>
      <c r="H170" s="210"/>
      <c r="I170" s="225"/>
      <c r="J170" s="309"/>
      <c r="K170" s="224"/>
    </row>
    <row r="171" spans="1:15">
      <c r="A171" s="266"/>
      <c r="B171" s="210"/>
      <c r="C171" s="293"/>
      <c r="D171" s="277"/>
      <c r="E171" s="276" t="s">
        <v>555</v>
      </c>
      <c r="F171" s="222"/>
      <c r="G171" s="222"/>
      <c r="H171" s="210"/>
      <c r="I171" s="225"/>
      <c r="J171" s="309">
        <v>0</v>
      </c>
      <c r="K171" s="224"/>
    </row>
    <row r="172" spans="1:15">
      <c r="A172" s="266"/>
      <c r="B172" s="210"/>
      <c r="C172" s="293"/>
      <c r="D172" s="267"/>
      <c r="E172" s="227"/>
      <c r="F172" s="222"/>
      <c r="G172" s="222"/>
      <c r="H172" s="210"/>
      <c r="I172" s="225"/>
      <c r="J172" s="308"/>
      <c r="K172" s="224"/>
    </row>
    <row r="173" spans="1:15">
      <c r="A173" s="269" t="s">
        <v>556</v>
      </c>
      <c r="B173" s="210"/>
      <c r="C173" s="293"/>
      <c r="D173" s="267" t="s">
        <v>70</v>
      </c>
      <c r="E173" s="227"/>
      <c r="F173" s="222"/>
      <c r="G173" s="222"/>
      <c r="H173" s="210"/>
      <c r="I173" s="225"/>
      <c r="J173" s="309"/>
      <c r="K173" s="224"/>
    </row>
    <row r="174" spans="1:15">
      <c r="A174" s="269"/>
      <c r="B174" s="210"/>
      <c r="C174" s="254" t="s">
        <v>495</v>
      </c>
      <c r="D174" s="277" t="s">
        <v>557</v>
      </c>
      <c r="E174" s="227"/>
      <c r="F174" s="222"/>
      <c r="G174" s="222"/>
      <c r="H174" s="210"/>
      <c r="I174" s="225"/>
      <c r="J174" s="309">
        <v>0</v>
      </c>
      <c r="K174" s="224"/>
    </row>
    <row r="175" spans="1:15">
      <c r="A175" s="269"/>
      <c r="B175" s="210"/>
      <c r="C175" s="293"/>
      <c r="D175" s="267"/>
      <c r="E175" s="227"/>
      <c r="F175" s="222"/>
      <c r="G175" s="222"/>
      <c r="H175" s="210"/>
      <c r="I175" s="225"/>
      <c r="J175" s="308"/>
      <c r="K175" s="224"/>
    </row>
    <row r="176" spans="1:15">
      <c r="A176" s="266" t="s">
        <v>558</v>
      </c>
      <c r="B176" s="210"/>
      <c r="C176" s="293"/>
      <c r="D176" s="267" t="s">
        <v>71</v>
      </c>
      <c r="E176" s="227"/>
      <c r="F176" s="222"/>
      <c r="G176" s="222"/>
      <c r="H176" s="210"/>
      <c r="I176" s="225"/>
      <c r="J176" s="309"/>
      <c r="K176" s="224"/>
    </row>
    <row r="177" spans="1:11">
      <c r="A177" s="266"/>
      <c r="B177" s="210"/>
      <c r="C177" s="254" t="s">
        <v>495</v>
      </c>
      <c r="D177" s="277" t="s">
        <v>559</v>
      </c>
      <c r="E177" s="227"/>
      <c r="F177" s="222"/>
      <c r="G177" s="222"/>
      <c r="H177" s="210"/>
      <c r="I177" s="225"/>
      <c r="J177" s="315">
        <v>0</v>
      </c>
      <c r="K177" s="224"/>
    </row>
    <row r="178" spans="1:11">
      <c r="A178" s="266"/>
      <c r="B178" s="210"/>
      <c r="C178" s="254"/>
      <c r="D178" s="277"/>
      <c r="E178" s="281" t="s">
        <v>560</v>
      </c>
      <c r="F178" s="222"/>
      <c r="G178" s="222"/>
      <c r="H178" s="210"/>
      <c r="I178" s="225"/>
      <c r="J178" s="309"/>
      <c r="K178" s="224"/>
    </row>
    <row r="179" spans="1:11">
      <c r="A179" s="266"/>
      <c r="B179" s="210"/>
      <c r="C179" s="254" t="s">
        <v>495</v>
      </c>
      <c r="D179" s="277" t="s">
        <v>561</v>
      </c>
      <c r="E179" s="227"/>
      <c r="F179" s="222"/>
      <c r="G179" s="222"/>
      <c r="H179" s="210"/>
      <c r="I179" s="225"/>
      <c r="J179" s="309">
        <v>0</v>
      </c>
      <c r="K179" s="224"/>
    </row>
    <row r="180" spans="1:11">
      <c r="A180" s="266"/>
      <c r="B180" s="210"/>
      <c r="C180" s="293"/>
      <c r="D180" s="267"/>
      <c r="E180" s="281" t="s">
        <v>562</v>
      </c>
      <c r="F180" s="222"/>
      <c r="G180" s="222"/>
      <c r="H180" s="210"/>
      <c r="I180" s="225"/>
      <c r="J180" s="308"/>
      <c r="K180" s="224"/>
    </row>
    <row r="181" spans="1:11">
      <c r="A181" s="266"/>
      <c r="B181" s="210"/>
      <c r="C181" s="293"/>
      <c r="D181" s="267"/>
      <c r="E181" s="227"/>
      <c r="F181" s="222"/>
      <c r="G181" s="222"/>
      <c r="H181" s="210"/>
      <c r="I181" s="225"/>
      <c r="J181" s="308"/>
      <c r="K181" s="224"/>
    </row>
    <row r="182" spans="1:11">
      <c r="A182" s="269" t="s">
        <v>563</v>
      </c>
      <c r="B182" s="210"/>
      <c r="C182" s="277"/>
      <c r="D182" s="267" t="s">
        <v>72</v>
      </c>
      <c r="E182" s="227"/>
      <c r="F182" s="222"/>
      <c r="G182" s="222"/>
      <c r="H182" s="210"/>
      <c r="I182" s="225"/>
      <c r="J182" s="309"/>
      <c r="K182" s="224"/>
    </row>
    <row r="183" spans="1:11">
      <c r="A183" s="269"/>
      <c r="B183" s="210"/>
      <c r="C183" s="254" t="s">
        <v>495</v>
      </c>
      <c r="D183" s="277" t="s">
        <v>564</v>
      </c>
      <c r="E183" s="227"/>
      <c r="F183" s="222"/>
      <c r="G183" s="222"/>
      <c r="H183" s="210"/>
      <c r="I183" s="225"/>
      <c r="J183" s="309">
        <v>0</v>
      </c>
      <c r="K183" s="224"/>
    </row>
    <row r="184" spans="1:11">
      <c r="A184" s="269"/>
      <c r="B184" s="210"/>
      <c r="C184" s="254"/>
      <c r="D184" s="267"/>
      <c r="E184" s="227"/>
      <c r="F184" s="222"/>
      <c r="G184" s="222"/>
      <c r="H184" s="210"/>
      <c r="I184" s="225"/>
      <c r="J184" s="318"/>
      <c r="K184" s="224"/>
    </row>
    <row r="185" spans="1:11">
      <c r="A185" s="266" t="s">
        <v>565</v>
      </c>
      <c r="B185" s="210"/>
      <c r="C185" s="277"/>
      <c r="D185" s="267" t="s">
        <v>73</v>
      </c>
      <c r="E185" s="227"/>
      <c r="F185" s="222"/>
      <c r="G185" s="222"/>
      <c r="H185" s="210"/>
      <c r="I185" s="225"/>
      <c r="J185" s="309"/>
      <c r="K185" s="224"/>
    </row>
    <row r="186" spans="1:11">
      <c r="A186" s="266"/>
      <c r="B186" s="210"/>
      <c r="C186" s="254" t="s">
        <v>495</v>
      </c>
      <c r="D186" s="277" t="s">
        <v>566</v>
      </c>
      <c r="E186" s="227"/>
      <c r="F186" s="222"/>
      <c r="G186" s="222"/>
      <c r="H186" s="210"/>
      <c r="I186" s="225"/>
      <c r="J186" s="309">
        <v>0</v>
      </c>
      <c r="K186" s="224"/>
    </row>
    <row r="187" spans="1:11">
      <c r="A187" s="269"/>
      <c r="B187" s="210"/>
      <c r="C187" s="254"/>
      <c r="D187" s="267"/>
      <c r="E187" s="227"/>
      <c r="F187" s="222"/>
      <c r="G187" s="222"/>
      <c r="H187" s="210"/>
      <c r="I187" s="225"/>
      <c r="J187" s="318"/>
      <c r="K187" s="224"/>
    </row>
    <row r="188" spans="1:11">
      <c r="A188" s="266" t="s">
        <v>567</v>
      </c>
      <c r="B188" s="210"/>
      <c r="C188" s="277"/>
      <c r="D188" s="267" t="s">
        <v>75</v>
      </c>
      <c r="E188" s="227"/>
      <c r="F188" s="222"/>
      <c r="G188" s="222"/>
      <c r="H188" s="210"/>
      <c r="I188" s="225"/>
      <c r="J188" s="309"/>
      <c r="K188" s="224"/>
    </row>
    <row r="189" spans="1:11">
      <c r="A189" s="266"/>
      <c r="B189" s="210"/>
      <c r="C189" s="254" t="s">
        <v>495</v>
      </c>
      <c r="D189" s="277" t="s">
        <v>115</v>
      </c>
      <c r="E189" s="227"/>
      <c r="F189" s="222"/>
      <c r="G189" s="222"/>
      <c r="H189" s="210"/>
      <c r="I189" s="225"/>
      <c r="J189" s="315">
        <v>0</v>
      </c>
      <c r="K189" s="224"/>
    </row>
    <row r="190" spans="1:11">
      <c r="A190" s="266"/>
      <c r="B190" s="210"/>
      <c r="C190" s="254" t="s">
        <v>495</v>
      </c>
      <c r="D190" s="277" t="s">
        <v>568</v>
      </c>
      <c r="E190" s="227"/>
      <c r="F190" s="222"/>
      <c r="G190" s="222"/>
      <c r="H190" s="210"/>
      <c r="I190" s="225"/>
      <c r="J190" s="315"/>
      <c r="K190" s="224"/>
    </row>
    <row r="191" spans="1:11">
      <c r="A191" s="266"/>
      <c r="B191" s="210"/>
      <c r="C191" s="254" t="s">
        <v>495</v>
      </c>
      <c r="D191" s="277" t="s">
        <v>569</v>
      </c>
      <c r="E191" s="227"/>
      <c r="F191" s="222"/>
      <c r="G191" s="222"/>
      <c r="H191" s="210"/>
      <c r="I191" s="225"/>
      <c r="J191" s="315">
        <v>0</v>
      </c>
      <c r="K191" s="224"/>
    </row>
    <row r="192" spans="1:11">
      <c r="A192" s="266"/>
      <c r="B192" s="210"/>
      <c r="C192" s="254" t="s">
        <v>495</v>
      </c>
      <c r="D192" s="277" t="s">
        <v>570</v>
      </c>
      <c r="E192" s="227"/>
      <c r="F192" s="222"/>
      <c r="G192" s="222"/>
      <c r="H192" s="210"/>
      <c r="I192" s="225"/>
      <c r="J192" s="315">
        <v>0</v>
      </c>
      <c r="K192" s="224"/>
    </row>
    <row r="193" spans="1:11">
      <c r="A193" s="266"/>
      <c r="B193" s="210"/>
      <c r="C193" s="254"/>
      <c r="D193" s="267"/>
      <c r="E193" s="227"/>
      <c r="F193" s="222"/>
      <c r="G193" s="222"/>
      <c r="H193" s="210"/>
      <c r="I193" s="225"/>
      <c r="J193" s="318"/>
      <c r="K193" s="224"/>
    </row>
    <row r="194" spans="1:11">
      <c r="A194" s="269" t="s">
        <v>571</v>
      </c>
      <c r="B194" s="210"/>
      <c r="C194" s="277"/>
      <c r="D194" s="267" t="s">
        <v>76</v>
      </c>
      <c r="E194" s="227"/>
      <c r="F194" s="222"/>
      <c r="G194" s="222"/>
      <c r="H194" s="210"/>
      <c r="I194" s="225"/>
      <c r="J194" s="309"/>
      <c r="K194" s="224"/>
    </row>
    <row r="195" spans="1:11">
      <c r="A195" s="269"/>
      <c r="B195" s="210"/>
      <c r="C195" s="254" t="s">
        <v>495</v>
      </c>
      <c r="D195" s="277" t="s">
        <v>295</v>
      </c>
      <c r="E195" s="227"/>
      <c r="F195" s="222"/>
      <c r="G195" s="222"/>
      <c r="H195" s="210"/>
      <c r="I195" s="225"/>
      <c r="J195" s="309">
        <v>0</v>
      </c>
      <c r="K195" s="224"/>
    </row>
    <row r="196" spans="1:11">
      <c r="A196" s="269"/>
      <c r="B196" s="210"/>
      <c r="C196" s="254" t="s">
        <v>495</v>
      </c>
      <c r="D196" s="277" t="s">
        <v>572</v>
      </c>
      <c r="E196" s="227"/>
      <c r="F196" s="222"/>
      <c r="G196" s="222"/>
      <c r="H196" s="210"/>
      <c r="I196" s="225"/>
      <c r="J196" s="315">
        <v>0</v>
      </c>
      <c r="K196" s="224"/>
    </row>
    <row r="197" spans="1:11">
      <c r="A197" s="269"/>
      <c r="B197" s="210"/>
      <c r="C197" s="254" t="s">
        <v>495</v>
      </c>
      <c r="D197" s="277" t="s">
        <v>573</v>
      </c>
      <c r="E197" s="227"/>
      <c r="F197" s="222"/>
      <c r="G197" s="222"/>
      <c r="H197" s="210"/>
      <c r="I197" s="225"/>
      <c r="J197" s="309">
        <v>0</v>
      </c>
      <c r="K197" s="224"/>
    </row>
    <row r="198" spans="1:11">
      <c r="A198" s="269"/>
      <c r="B198" s="210"/>
      <c r="C198" s="254" t="s">
        <v>495</v>
      </c>
      <c r="D198" s="277" t="s">
        <v>574</v>
      </c>
      <c r="E198" s="227"/>
      <c r="F198" s="222"/>
      <c r="G198" s="222"/>
      <c r="H198" s="210"/>
      <c r="I198" s="225"/>
      <c r="J198" s="315">
        <v>0</v>
      </c>
      <c r="K198" s="224"/>
    </row>
    <row r="199" spans="1:11">
      <c r="A199" s="269"/>
      <c r="B199" s="210"/>
      <c r="C199" s="254" t="s">
        <v>495</v>
      </c>
      <c r="D199" s="277" t="s">
        <v>575</v>
      </c>
      <c r="E199" s="227"/>
      <c r="F199" s="222"/>
      <c r="G199" s="222"/>
      <c r="H199" s="210"/>
      <c r="I199" s="225"/>
      <c r="J199" s="315">
        <v>0</v>
      </c>
      <c r="K199" s="224"/>
    </row>
    <row r="200" spans="1:11">
      <c r="A200" s="269"/>
      <c r="B200" s="210"/>
      <c r="C200" s="254" t="s">
        <v>495</v>
      </c>
      <c r="D200" s="277" t="s">
        <v>576</v>
      </c>
      <c r="E200" s="227"/>
      <c r="F200" s="222"/>
      <c r="G200" s="222"/>
      <c r="H200" s="210"/>
      <c r="I200" s="225"/>
      <c r="J200" s="315">
        <v>0</v>
      </c>
      <c r="K200" s="224"/>
    </row>
    <row r="201" spans="1:11">
      <c r="A201" s="269"/>
      <c r="B201" s="210"/>
      <c r="C201" s="254" t="s">
        <v>495</v>
      </c>
      <c r="D201" s="277" t="s">
        <v>577</v>
      </c>
      <c r="E201" s="227"/>
      <c r="F201" s="222"/>
      <c r="G201" s="222"/>
      <c r="H201" s="210"/>
      <c r="I201" s="225"/>
      <c r="J201" s="315"/>
      <c r="K201" s="224"/>
    </row>
    <row r="202" spans="1:11">
      <c r="A202" s="269"/>
      <c r="B202" s="210"/>
      <c r="C202" s="254" t="s">
        <v>495</v>
      </c>
      <c r="D202" s="277" t="s">
        <v>578</v>
      </c>
      <c r="E202" s="227"/>
      <c r="F202" s="222"/>
      <c r="G202" s="222"/>
      <c r="H202" s="210"/>
      <c r="I202" s="225"/>
      <c r="J202" s="315">
        <v>0</v>
      </c>
      <c r="K202" s="224"/>
    </row>
    <row r="203" spans="1:11">
      <c r="A203" s="269"/>
      <c r="B203" s="210"/>
      <c r="C203" s="254"/>
      <c r="D203" s="267"/>
      <c r="E203" s="227"/>
      <c r="F203" s="222"/>
      <c r="G203" s="222"/>
      <c r="H203" s="210"/>
      <c r="I203" s="225"/>
      <c r="J203" s="318"/>
      <c r="K203" s="224"/>
    </row>
    <row r="204" spans="1:11">
      <c r="A204" s="269" t="s">
        <v>579</v>
      </c>
      <c r="B204" s="210"/>
      <c r="C204" s="277"/>
      <c r="D204" s="267" t="s">
        <v>84</v>
      </c>
      <c r="E204" s="227"/>
      <c r="F204" s="222"/>
      <c r="G204" s="222"/>
      <c r="H204" s="210"/>
      <c r="I204" s="225"/>
      <c r="J204" s="309"/>
      <c r="K204" s="224"/>
    </row>
    <row r="205" spans="1:11">
      <c r="A205" s="269"/>
      <c r="B205" s="210"/>
      <c r="C205" s="254" t="s">
        <v>495</v>
      </c>
      <c r="D205" s="277" t="s">
        <v>580</v>
      </c>
      <c r="E205" s="227"/>
      <c r="F205" s="222"/>
      <c r="G205" s="222"/>
      <c r="H205" s="210"/>
      <c r="I205" s="225"/>
      <c r="J205" s="309"/>
      <c r="K205" s="224"/>
    </row>
    <row r="206" spans="1:11">
      <c r="A206" s="269"/>
      <c r="B206" s="210"/>
      <c r="C206" s="254" t="s">
        <v>495</v>
      </c>
      <c r="D206" s="277" t="s">
        <v>581</v>
      </c>
      <c r="E206" s="227"/>
      <c r="F206" s="222"/>
      <c r="G206" s="222"/>
      <c r="H206" s="210"/>
      <c r="I206" s="225"/>
      <c r="J206" s="309">
        <v>0</v>
      </c>
      <c r="K206" s="224"/>
    </row>
    <row r="207" spans="1:11">
      <c r="A207" s="269"/>
      <c r="B207" s="210"/>
      <c r="C207" s="254"/>
      <c r="D207" s="267"/>
      <c r="E207" s="227"/>
      <c r="F207" s="222"/>
      <c r="G207" s="222"/>
      <c r="H207" s="210"/>
      <c r="I207" s="225"/>
      <c r="J207" s="308"/>
      <c r="K207" s="224"/>
    </row>
    <row r="208" spans="1:11">
      <c r="A208" s="287"/>
      <c r="B208" s="210"/>
      <c r="C208" s="313">
        <v>14</v>
      </c>
      <c r="D208" s="314" t="s">
        <v>77</v>
      </c>
      <c r="E208" s="227"/>
      <c r="F208" s="222"/>
      <c r="G208" s="222"/>
      <c r="H208" s="210"/>
      <c r="I208" s="225"/>
      <c r="J208" s="309"/>
      <c r="K208" s="224"/>
    </row>
    <row r="209" spans="1:11">
      <c r="A209" s="287"/>
      <c r="B209" s="210"/>
      <c r="C209" s="254" t="s">
        <v>495</v>
      </c>
      <c r="D209" s="277" t="s">
        <v>582</v>
      </c>
      <c r="E209" s="227"/>
      <c r="F209" s="222"/>
      <c r="G209" s="222"/>
      <c r="H209" s="210"/>
      <c r="I209" s="225"/>
      <c r="J209" s="309">
        <v>0</v>
      </c>
      <c r="K209" s="224"/>
    </row>
    <row r="210" spans="1:11">
      <c r="A210" s="287"/>
      <c r="B210" s="210"/>
      <c r="C210" s="254" t="s">
        <v>495</v>
      </c>
      <c r="D210" s="277" t="s">
        <v>583</v>
      </c>
      <c r="E210" s="227"/>
      <c r="F210" s="222"/>
      <c r="G210" s="222"/>
      <c r="H210" s="210"/>
      <c r="I210" s="225"/>
      <c r="J210" s="309">
        <v>0</v>
      </c>
      <c r="K210" s="224"/>
    </row>
    <row r="211" spans="1:11">
      <c r="A211" s="287"/>
      <c r="B211" s="210"/>
      <c r="C211" s="313"/>
      <c r="D211" s="314"/>
      <c r="E211" s="227"/>
      <c r="F211" s="222"/>
      <c r="G211" s="222"/>
      <c r="H211" s="210"/>
      <c r="I211" s="225"/>
      <c r="J211" s="308"/>
      <c r="K211" s="224"/>
    </row>
    <row r="212" spans="1:11">
      <c r="A212" s="287"/>
      <c r="B212" s="210"/>
      <c r="C212" s="313">
        <v>15</v>
      </c>
      <c r="D212" s="314" t="s">
        <v>78</v>
      </c>
      <c r="E212" s="227"/>
      <c r="F212" s="222"/>
      <c r="G212" s="222"/>
      <c r="H212" s="210"/>
      <c r="I212" s="225"/>
      <c r="J212" s="309"/>
      <c r="K212" s="224"/>
    </row>
    <row r="213" spans="1:11">
      <c r="A213" s="287"/>
      <c r="B213" s="210"/>
      <c r="C213" s="254" t="s">
        <v>495</v>
      </c>
      <c r="D213" s="319" t="s">
        <v>584</v>
      </c>
      <c r="E213" s="227"/>
      <c r="F213" s="222"/>
      <c r="G213" s="222"/>
      <c r="H213" s="210"/>
      <c r="I213" s="225"/>
      <c r="J213" s="309">
        <v>0</v>
      </c>
      <c r="K213" s="224"/>
    </row>
    <row r="214" spans="1:11">
      <c r="A214" s="287"/>
      <c r="B214" s="210"/>
      <c r="C214" s="254" t="s">
        <v>495</v>
      </c>
      <c r="D214" s="277" t="s">
        <v>585</v>
      </c>
      <c r="E214" s="227"/>
      <c r="F214" s="222"/>
      <c r="G214" s="222"/>
      <c r="H214" s="210"/>
      <c r="I214" s="225"/>
      <c r="J214" s="309">
        <v>0</v>
      </c>
      <c r="K214" s="224"/>
    </row>
    <row r="215" spans="1:11">
      <c r="A215" s="287"/>
      <c r="B215" s="210"/>
      <c r="C215" s="313"/>
      <c r="D215" s="314"/>
      <c r="E215" s="227"/>
      <c r="F215" s="222"/>
      <c r="G215" s="222"/>
      <c r="H215" s="210"/>
      <c r="I215" s="225"/>
      <c r="J215" s="308"/>
      <c r="K215" s="224"/>
    </row>
    <row r="216" spans="1:11">
      <c r="A216" s="287"/>
      <c r="B216" s="210"/>
      <c r="C216" s="313">
        <v>16</v>
      </c>
      <c r="D216" s="314" t="s">
        <v>79</v>
      </c>
      <c r="E216" s="227"/>
      <c r="F216" s="222"/>
      <c r="G216" s="222"/>
      <c r="H216" s="210"/>
      <c r="I216" s="225"/>
      <c r="J216" s="309"/>
      <c r="K216" s="224"/>
    </row>
    <row r="217" spans="1:11">
      <c r="A217" s="287"/>
      <c r="B217" s="210"/>
      <c r="C217" s="254" t="s">
        <v>495</v>
      </c>
      <c r="D217" s="319" t="s">
        <v>586</v>
      </c>
      <c r="E217" s="227"/>
      <c r="F217" s="222"/>
      <c r="G217" s="222"/>
      <c r="H217" s="210"/>
      <c r="I217" s="225"/>
      <c r="J217" s="309">
        <v>0</v>
      </c>
      <c r="K217" s="224"/>
    </row>
    <row r="218" spans="1:11">
      <c r="A218" s="220"/>
      <c r="B218" s="210"/>
      <c r="C218" s="293"/>
      <c r="D218" s="227"/>
      <c r="E218" s="227"/>
      <c r="F218" s="222"/>
      <c r="G218" s="222"/>
      <c r="H218" s="210"/>
      <c r="I218" s="225"/>
      <c r="J218" s="308"/>
      <c r="K218" s="224"/>
    </row>
    <row r="219" spans="1:11">
      <c r="A219" s="287"/>
      <c r="B219" s="210"/>
      <c r="C219" s="313">
        <v>17</v>
      </c>
      <c r="D219" s="314" t="s">
        <v>82</v>
      </c>
      <c r="E219" s="227"/>
      <c r="F219" s="222"/>
      <c r="G219" s="222"/>
      <c r="H219" s="210"/>
      <c r="I219" s="225"/>
      <c r="J219" s="308"/>
      <c r="K219" s="224"/>
    </row>
    <row r="220" spans="1:11">
      <c r="A220" s="266" t="s">
        <v>587</v>
      </c>
      <c r="B220" s="210"/>
      <c r="C220" s="293"/>
      <c r="D220" s="267" t="s">
        <v>68</v>
      </c>
      <c r="E220" s="227"/>
      <c r="F220" s="222"/>
      <c r="G220" s="222"/>
      <c r="H220" s="210"/>
      <c r="I220" s="225"/>
      <c r="J220" s="309"/>
      <c r="K220" s="224"/>
    </row>
    <row r="221" spans="1:11">
      <c r="A221" s="266"/>
      <c r="B221" s="210"/>
      <c r="C221" s="254" t="s">
        <v>495</v>
      </c>
      <c r="D221" s="277" t="s">
        <v>588</v>
      </c>
      <c r="E221" s="227"/>
      <c r="F221" s="222"/>
      <c r="G221" s="222"/>
      <c r="H221" s="210"/>
      <c r="I221" s="225"/>
      <c r="J221" s="315">
        <v>0</v>
      </c>
      <c r="K221" s="224"/>
    </row>
    <row r="222" spans="1:11">
      <c r="A222" s="266"/>
      <c r="B222" s="210"/>
      <c r="C222" s="254" t="s">
        <v>495</v>
      </c>
      <c r="D222" s="277" t="s">
        <v>589</v>
      </c>
      <c r="E222" s="227"/>
      <c r="F222" s="222"/>
      <c r="G222" s="222"/>
      <c r="H222" s="210"/>
      <c r="I222" s="225"/>
      <c r="J222" s="309">
        <v>0</v>
      </c>
      <c r="K222" s="224"/>
    </row>
    <row r="223" spans="1:11">
      <c r="A223" s="266"/>
      <c r="B223" s="210"/>
      <c r="C223" s="254" t="s">
        <v>495</v>
      </c>
      <c r="D223" s="277" t="s">
        <v>590</v>
      </c>
      <c r="E223" s="227"/>
      <c r="F223" s="222"/>
      <c r="G223" s="222"/>
      <c r="H223" s="210"/>
      <c r="I223" s="225"/>
      <c r="J223" s="309">
        <v>0</v>
      </c>
      <c r="K223" s="224"/>
    </row>
    <row r="224" spans="1:11">
      <c r="A224" s="266"/>
      <c r="B224" s="210"/>
      <c r="C224" s="254" t="s">
        <v>495</v>
      </c>
      <c r="D224" s="277" t="s">
        <v>546</v>
      </c>
      <c r="E224" s="227"/>
      <c r="F224" s="222"/>
      <c r="G224" s="222"/>
      <c r="H224" s="210"/>
      <c r="I224" s="225"/>
      <c r="J224" s="309">
        <v>0</v>
      </c>
      <c r="K224" s="224"/>
    </row>
    <row r="225" spans="1:11">
      <c r="A225" s="266"/>
      <c r="B225" s="210"/>
      <c r="C225" s="293"/>
      <c r="D225" s="267"/>
      <c r="E225" s="227"/>
      <c r="F225" s="222"/>
      <c r="G225" s="222"/>
      <c r="H225" s="210"/>
      <c r="I225" s="225"/>
      <c r="J225" s="308"/>
      <c r="K225" s="224"/>
    </row>
    <row r="226" spans="1:11">
      <c r="A226" s="269" t="s">
        <v>591</v>
      </c>
      <c r="B226" s="210"/>
      <c r="C226" s="293"/>
      <c r="D226" s="267" t="s">
        <v>69</v>
      </c>
      <c r="E226" s="227"/>
      <c r="F226" s="222"/>
      <c r="G226" s="222"/>
      <c r="H226" s="210"/>
      <c r="I226" s="225"/>
      <c r="J226" s="308"/>
      <c r="K226" s="224"/>
    </row>
    <row r="227" spans="1:11" ht="15.75">
      <c r="A227" s="269"/>
      <c r="B227" s="210"/>
      <c r="C227" s="254" t="s">
        <v>495</v>
      </c>
      <c r="D227" s="316" t="s">
        <v>548</v>
      </c>
      <c r="E227" s="227"/>
      <c r="F227" s="222"/>
      <c r="G227" s="222"/>
      <c r="H227" s="210"/>
      <c r="I227" s="225"/>
      <c r="J227" s="309">
        <v>0</v>
      </c>
      <c r="K227" s="224"/>
    </row>
    <row r="228" spans="1:11" ht="15.75">
      <c r="A228" s="269"/>
      <c r="B228" s="210"/>
      <c r="C228" s="293"/>
      <c r="D228" s="316"/>
      <c r="E228" s="317" t="s">
        <v>549</v>
      </c>
      <c r="F228" s="222"/>
      <c r="G228" s="222"/>
      <c r="H228" s="210"/>
      <c r="I228" s="225"/>
      <c r="J228" s="308"/>
      <c r="K228" s="224"/>
    </row>
    <row r="229" spans="1:11">
      <c r="A229" s="269"/>
      <c r="B229" s="210"/>
      <c r="C229" s="254" t="s">
        <v>495</v>
      </c>
      <c r="D229" s="277" t="s">
        <v>592</v>
      </c>
      <c r="E229" s="227"/>
      <c r="F229" s="222"/>
      <c r="G229" s="222"/>
      <c r="H229" s="210"/>
      <c r="I229" s="225"/>
      <c r="J229" s="309"/>
      <c r="K229" s="224"/>
    </row>
    <row r="230" spans="1:11">
      <c r="A230" s="269"/>
      <c r="B230" s="210"/>
      <c r="C230" s="293"/>
      <c r="D230" s="277"/>
      <c r="E230" s="276" t="s">
        <v>553</v>
      </c>
      <c r="F230" s="222"/>
      <c r="G230" s="222"/>
      <c r="H230" s="210"/>
      <c r="I230" s="225"/>
      <c r="J230" s="309">
        <v>0</v>
      </c>
      <c r="K230" s="224"/>
    </row>
    <row r="231" spans="1:11">
      <c r="A231" s="269"/>
      <c r="B231" s="210"/>
      <c r="C231" s="293"/>
      <c r="D231" s="267"/>
      <c r="E231" s="227"/>
      <c r="F231" s="222"/>
      <c r="G231" s="222"/>
      <c r="H231" s="210"/>
      <c r="I231" s="225"/>
      <c r="J231" s="308"/>
      <c r="K231" s="224"/>
    </row>
    <row r="232" spans="1:11">
      <c r="A232" s="266" t="s">
        <v>593</v>
      </c>
      <c r="B232" s="210"/>
      <c r="C232" s="293"/>
      <c r="D232" s="267" t="s">
        <v>83</v>
      </c>
      <c r="E232" s="227"/>
      <c r="F232" s="222"/>
      <c r="G232" s="222"/>
      <c r="H232" s="210"/>
      <c r="I232" s="225"/>
      <c r="J232" s="309"/>
      <c r="K232" s="224"/>
    </row>
    <row r="233" spans="1:11">
      <c r="A233" s="266"/>
      <c r="B233" s="210"/>
      <c r="C233" s="254" t="s">
        <v>495</v>
      </c>
      <c r="D233" s="277" t="s">
        <v>557</v>
      </c>
      <c r="E233" s="227"/>
      <c r="F233" s="222"/>
      <c r="G233" s="222"/>
      <c r="H233" s="210"/>
      <c r="I233" s="225"/>
      <c r="J233" s="309">
        <v>0</v>
      </c>
      <c r="K233" s="224"/>
    </row>
    <row r="234" spans="1:11">
      <c r="A234" s="266"/>
      <c r="B234" s="210"/>
      <c r="C234" s="293"/>
      <c r="D234" s="267"/>
      <c r="E234" s="227"/>
      <c r="F234" s="222"/>
      <c r="G234" s="222"/>
      <c r="H234" s="210"/>
      <c r="I234" s="225"/>
      <c r="J234" s="308"/>
      <c r="K234" s="224"/>
    </row>
    <row r="235" spans="1:11">
      <c r="A235" s="269" t="s">
        <v>594</v>
      </c>
      <c r="B235" s="210"/>
      <c r="C235" s="293"/>
      <c r="D235" s="267" t="s">
        <v>71</v>
      </c>
      <c r="E235" s="227"/>
      <c r="F235" s="222"/>
      <c r="G235" s="222"/>
      <c r="H235" s="210"/>
      <c r="I235" s="225"/>
      <c r="J235" s="308"/>
      <c r="K235" s="224"/>
    </row>
    <row r="236" spans="1:11">
      <c r="A236" s="269"/>
      <c r="B236" s="210"/>
      <c r="C236" s="254" t="s">
        <v>495</v>
      </c>
      <c r="D236" s="277" t="s">
        <v>595</v>
      </c>
      <c r="E236" s="227"/>
      <c r="F236" s="222"/>
      <c r="G236" s="222"/>
      <c r="H236" s="210"/>
      <c r="I236" s="225"/>
      <c r="J236" s="320">
        <v>0</v>
      </c>
      <c r="K236" s="224"/>
    </row>
    <row r="237" spans="1:11">
      <c r="A237" s="269"/>
      <c r="B237" s="210"/>
      <c r="C237" s="254"/>
      <c r="D237" s="277"/>
      <c r="E237" s="281" t="s">
        <v>560</v>
      </c>
      <c r="F237" s="222"/>
      <c r="G237" s="222"/>
      <c r="H237" s="210"/>
      <c r="I237" s="225"/>
      <c r="J237" s="320"/>
      <c r="K237" s="224"/>
    </row>
    <row r="238" spans="1:11">
      <c r="A238" s="269"/>
      <c r="B238" s="210"/>
      <c r="C238" s="254" t="s">
        <v>495</v>
      </c>
      <c r="D238" s="277" t="s">
        <v>596</v>
      </c>
      <c r="E238" s="227"/>
      <c r="F238" s="222"/>
      <c r="G238" s="222"/>
      <c r="H238" s="210"/>
      <c r="I238" s="225"/>
      <c r="J238" s="320">
        <v>0</v>
      </c>
      <c r="K238" s="224"/>
    </row>
    <row r="239" spans="1:11">
      <c r="A239" s="269"/>
      <c r="B239" s="210"/>
      <c r="C239" s="293"/>
      <c r="D239" s="267"/>
      <c r="E239" s="281" t="s">
        <v>562</v>
      </c>
      <c r="F239" s="222"/>
      <c r="G239" s="222"/>
      <c r="H239" s="210"/>
      <c r="I239" s="225"/>
      <c r="J239" s="308"/>
      <c r="K239" s="224"/>
    </row>
    <row r="240" spans="1:11">
      <c r="A240" s="269"/>
      <c r="B240" s="210"/>
      <c r="C240" s="293"/>
      <c r="D240" s="267"/>
      <c r="E240" s="227"/>
      <c r="F240" s="222"/>
      <c r="G240" s="222"/>
      <c r="H240" s="210"/>
      <c r="I240" s="225"/>
      <c r="J240" s="308"/>
      <c r="K240" s="224"/>
    </row>
    <row r="241" spans="1:11">
      <c r="A241" s="266" t="s">
        <v>597</v>
      </c>
      <c r="B241" s="210"/>
      <c r="C241" s="293"/>
      <c r="D241" s="267" t="s">
        <v>72</v>
      </c>
      <c r="E241" s="227"/>
      <c r="F241" s="222"/>
      <c r="G241" s="222"/>
      <c r="H241" s="210"/>
      <c r="I241" s="225"/>
      <c r="J241" s="309"/>
      <c r="K241" s="224"/>
    </row>
    <row r="242" spans="1:11">
      <c r="A242" s="266"/>
      <c r="B242" s="210"/>
      <c r="C242" s="254" t="s">
        <v>495</v>
      </c>
      <c r="D242" s="277" t="s">
        <v>598</v>
      </c>
      <c r="E242" s="227"/>
      <c r="F242" s="222"/>
      <c r="G242" s="222"/>
      <c r="H242" s="210"/>
      <c r="I242" s="225"/>
      <c r="J242" s="309">
        <v>0</v>
      </c>
      <c r="K242" s="224"/>
    </row>
    <row r="243" spans="1:11">
      <c r="A243" s="269"/>
      <c r="B243" s="210"/>
      <c r="C243" s="293"/>
      <c r="D243" s="267"/>
      <c r="E243" s="227"/>
      <c r="F243" s="222"/>
      <c r="G243" s="222"/>
      <c r="H243" s="210"/>
      <c r="I243" s="225"/>
      <c r="J243" s="318"/>
      <c r="K243" s="321"/>
    </row>
    <row r="244" spans="1:11">
      <c r="A244" s="266" t="s">
        <v>599</v>
      </c>
      <c r="B244" s="210"/>
      <c r="C244" s="293"/>
      <c r="D244" s="267" t="s">
        <v>74</v>
      </c>
      <c r="E244" s="227"/>
      <c r="F244" s="222"/>
      <c r="G244" s="222"/>
      <c r="H244" s="210"/>
      <c r="I244" s="225"/>
      <c r="J244" s="309"/>
      <c r="K244" s="224"/>
    </row>
    <row r="245" spans="1:11">
      <c r="A245" s="266"/>
      <c r="B245" s="210"/>
      <c r="C245" s="254" t="s">
        <v>495</v>
      </c>
      <c r="D245" s="276" t="s">
        <v>600</v>
      </c>
      <c r="E245" s="227"/>
      <c r="F245" s="222"/>
      <c r="G245" s="222"/>
      <c r="H245" s="210"/>
      <c r="I245" s="225"/>
      <c r="J245" s="309">
        <v>0</v>
      </c>
      <c r="K245" s="224"/>
    </row>
    <row r="246" spans="1:11">
      <c r="A246" s="266"/>
      <c r="B246" s="210"/>
      <c r="C246" s="293"/>
      <c r="D246" s="267"/>
      <c r="E246" s="227"/>
      <c r="F246" s="222"/>
      <c r="G246" s="222"/>
      <c r="H246" s="210"/>
      <c r="I246" s="225"/>
      <c r="J246" s="318"/>
      <c r="K246" s="224"/>
    </row>
    <row r="247" spans="1:11">
      <c r="A247" s="269" t="s">
        <v>601</v>
      </c>
      <c r="B247" s="210"/>
      <c r="C247" s="293"/>
      <c r="D247" s="267" t="s">
        <v>84</v>
      </c>
      <c r="E247" s="227"/>
      <c r="F247" s="222"/>
      <c r="G247" s="222"/>
      <c r="H247" s="210"/>
      <c r="I247" s="225"/>
      <c r="J247" s="309"/>
      <c r="K247" s="224"/>
    </row>
    <row r="248" spans="1:11">
      <c r="A248" s="269"/>
      <c r="B248" s="210"/>
      <c r="C248" s="254" t="s">
        <v>495</v>
      </c>
      <c r="D248" s="277" t="s">
        <v>602</v>
      </c>
      <c r="E248" s="227"/>
      <c r="F248" s="222"/>
      <c r="G248" s="222"/>
      <c r="H248" s="210"/>
      <c r="I248" s="225"/>
      <c r="J248" s="309">
        <v>0</v>
      </c>
      <c r="K248" s="224"/>
    </row>
    <row r="249" spans="1:11">
      <c r="A249" s="269"/>
      <c r="B249" s="210"/>
      <c r="C249" s="254" t="s">
        <v>495</v>
      </c>
      <c r="D249" s="277" t="s">
        <v>603</v>
      </c>
      <c r="E249" s="227"/>
      <c r="F249" s="222"/>
      <c r="G249" s="222"/>
      <c r="H249" s="210"/>
      <c r="I249" s="225"/>
      <c r="J249" s="309">
        <v>0</v>
      </c>
      <c r="K249" s="224"/>
    </row>
    <row r="250" spans="1:11">
      <c r="A250" s="269"/>
      <c r="B250" s="210"/>
      <c r="C250" s="293"/>
      <c r="D250" s="267"/>
      <c r="E250" s="227"/>
      <c r="F250" s="222"/>
      <c r="G250" s="222"/>
      <c r="H250" s="210"/>
      <c r="I250" s="225"/>
      <c r="J250" s="308"/>
      <c r="K250" s="224"/>
    </row>
    <row r="251" spans="1:11">
      <c r="A251" s="287"/>
      <c r="B251" s="210"/>
      <c r="C251" s="313">
        <v>18</v>
      </c>
      <c r="D251" s="314" t="s">
        <v>85</v>
      </c>
      <c r="E251" s="227"/>
      <c r="F251" s="222"/>
      <c r="G251" s="222"/>
      <c r="H251" s="210"/>
      <c r="I251" s="225"/>
      <c r="J251" s="308">
        <v>0</v>
      </c>
      <c r="K251" s="224"/>
    </row>
    <row r="252" spans="1:11">
      <c r="A252" s="287"/>
      <c r="B252" s="210"/>
      <c r="C252" s="313">
        <v>19</v>
      </c>
      <c r="D252" s="314" t="s">
        <v>86</v>
      </c>
      <c r="E252" s="227"/>
      <c r="F252" s="222"/>
      <c r="G252" s="222"/>
      <c r="H252" s="210"/>
      <c r="I252" s="225"/>
      <c r="J252" s="308">
        <v>0</v>
      </c>
      <c r="K252" s="224"/>
    </row>
    <row r="253" spans="1:11">
      <c r="A253" s="287"/>
      <c r="B253" s="210"/>
      <c r="C253" s="313">
        <v>20</v>
      </c>
      <c r="D253" s="314" t="s">
        <v>87</v>
      </c>
      <c r="E253" s="227"/>
      <c r="F253" s="222"/>
      <c r="G253" s="222"/>
      <c r="H253" s="210"/>
      <c r="I253" s="225"/>
      <c r="J253" s="308"/>
      <c r="K253" s="224"/>
    </row>
    <row r="254" spans="1:11">
      <c r="A254" s="266" t="s">
        <v>604</v>
      </c>
      <c r="B254" s="210"/>
      <c r="C254" s="293"/>
      <c r="D254" s="267" t="s">
        <v>89</v>
      </c>
      <c r="E254" s="227"/>
      <c r="F254" s="222"/>
      <c r="G254" s="222"/>
      <c r="H254" s="210"/>
      <c r="I254" s="225"/>
      <c r="J254" s="308">
        <v>0</v>
      </c>
      <c r="K254" s="224"/>
    </row>
    <row r="255" spans="1:11">
      <c r="A255" s="269" t="s">
        <v>605</v>
      </c>
      <c r="B255" s="210"/>
      <c r="C255" s="293"/>
      <c r="D255" s="267" t="s">
        <v>90</v>
      </c>
      <c r="E255" s="227"/>
      <c r="F255" s="222"/>
      <c r="G255" s="222"/>
      <c r="H255" s="210"/>
      <c r="I255" s="225"/>
      <c r="J255" s="308">
        <v>0</v>
      </c>
      <c r="K255" s="224"/>
    </row>
    <row r="256" spans="1:11">
      <c r="A256" s="287"/>
      <c r="B256" s="210"/>
      <c r="C256" s="313">
        <v>21</v>
      </c>
      <c r="D256" s="314" t="s">
        <v>91</v>
      </c>
      <c r="E256" s="227"/>
      <c r="F256" s="222"/>
      <c r="G256" s="222"/>
      <c r="H256" s="210"/>
      <c r="I256" s="225"/>
      <c r="J256" s="308">
        <v>0</v>
      </c>
      <c r="K256" s="224"/>
    </row>
    <row r="257" spans="1:11">
      <c r="A257" s="220"/>
      <c r="B257" s="210"/>
      <c r="C257" s="293"/>
      <c r="D257" s="227"/>
      <c r="E257" s="227"/>
      <c r="F257" s="222"/>
      <c r="G257" s="222"/>
      <c r="H257" s="210"/>
      <c r="I257" s="225"/>
      <c r="J257" s="308"/>
      <c r="K257" s="224"/>
    </row>
    <row r="258" spans="1:11">
      <c r="A258" s="287"/>
      <c r="B258" s="210"/>
      <c r="C258" s="313">
        <v>22</v>
      </c>
      <c r="D258" s="314" t="s">
        <v>94</v>
      </c>
      <c r="E258" s="227"/>
      <c r="F258" s="222"/>
      <c r="G258" s="222"/>
      <c r="H258" s="210"/>
      <c r="I258" s="225"/>
      <c r="J258" s="308">
        <v>10000</v>
      </c>
      <c r="K258" s="224"/>
    </row>
    <row r="259" spans="1:11">
      <c r="A259" s="287"/>
      <c r="B259" s="210"/>
      <c r="C259" s="313">
        <v>23</v>
      </c>
      <c r="D259" s="314" t="s">
        <v>95</v>
      </c>
      <c r="E259" s="227"/>
      <c r="F259" s="222"/>
      <c r="G259" s="222"/>
      <c r="H259" s="210"/>
      <c r="I259" s="225"/>
      <c r="J259" s="308"/>
      <c r="K259" s="224"/>
    </row>
    <row r="260" spans="1:11">
      <c r="A260" s="287"/>
      <c r="B260" s="210"/>
      <c r="C260" s="313">
        <v>24</v>
      </c>
      <c r="D260" s="314" t="s">
        <v>96</v>
      </c>
      <c r="E260" s="227"/>
      <c r="F260" s="222"/>
      <c r="G260" s="222"/>
      <c r="H260" s="210"/>
      <c r="I260" s="225"/>
      <c r="J260" s="308"/>
      <c r="K260" s="224"/>
    </row>
    <row r="261" spans="1:11">
      <c r="A261" s="287"/>
      <c r="B261" s="210"/>
      <c r="C261" s="313">
        <v>25</v>
      </c>
      <c r="D261" s="314" t="s">
        <v>97</v>
      </c>
      <c r="E261" s="227"/>
      <c r="F261" s="222"/>
      <c r="G261" s="222"/>
      <c r="H261" s="210"/>
      <c r="I261" s="225"/>
      <c r="J261" s="308"/>
      <c r="K261" s="224"/>
    </row>
    <row r="262" spans="1:11">
      <c r="A262" s="287"/>
      <c r="B262" s="210"/>
      <c r="C262" s="313">
        <v>26</v>
      </c>
      <c r="D262" s="314" t="s">
        <v>98</v>
      </c>
      <c r="E262" s="227"/>
      <c r="F262" s="222"/>
      <c r="G262" s="222"/>
      <c r="H262" s="210"/>
      <c r="I262" s="225"/>
      <c r="J262" s="308">
        <f>J264</f>
        <v>0</v>
      </c>
      <c r="K262" s="224"/>
    </row>
    <row r="263" spans="1:11">
      <c r="A263" s="266" t="s">
        <v>606</v>
      </c>
      <c r="B263" s="210"/>
      <c r="C263" s="293"/>
      <c r="D263" s="267" t="s">
        <v>99</v>
      </c>
      <c r="E263" s="227"/>
      <c r="F263" s="222"/>
      <c r="G263" s="222"/>
      <c r="H263" s="210"/>
      <c r="I263" s="225"/>
      <c r="J263" s="308"/>
      <c r="K263" s="224"/>
    </row>
    <row r="264" spans="1:11">
      <c r="A264" s="269" t="s">
        <v>607</v>
      </c>
      <c r="B264" s="210"/>
      <c r="C264" s="293"/>
      <c r="D264" s="267" t="s">
        <v>100</v>
      </c>
      <c r="E264" s="227"/>
      <c r="F264" s="222"/>
      <c r="G264" s="222"/>
      <c r="H264" s="210"/>
      <c r="I264" s="225"/>
      <c r="J264" s="228">
        <v>0</v>
      </c>
      <c r="K264" s="224"/>
    </row>
    <row r="265" spans="1:11">
      <c r="A265" s="266" t="s">
        <v>608</v>
      </c>
      <c r="B265" s="210"/>
      <c r="C265" s="293"/>
      <c r="D265" s="267" t="s">
        <v>98</v>
      </c>
      <c r="E265" s="227"/>
      <c r="F265" s="222"/>
      <c r="G265" s="222"/>
      <c r="H265" s="210"/>
      <c r="I265" s="225"/>
      <c r="J265" s="308"/>
      <c r="K265" s="224"/>
    </row>
    <row r="266" spans="1:11">
      <c r="A266" s="287"/>
      <c r="B266" s="210"/>
      <c r="C266" s="313">
        <v>27</v>
      </c>
      <c r="D266" s="314" t="s">
        <v>101</v>
      </c>
      <c r="E266" s="227"/>
      <c r="F266" s="222"/>
      <c r="G266" s="222"/>
      <c r="H266" s="210"/>
      <c r="I266" s="225"/>
      <c r="J266" s="308">
        <v>-1624807</v>
      </c>
      <c r="K266" s="224"/>
    </row>
    <row r="267" spans="1:11">
      <c r="A267" s="287"/>
      <c r="B267" s="210"/>
      <c r="C267" s="313">
        <v>28</v>
      </c>
      <c r="D267" s="314" t="s">
        <v>102</v>
      </c>
      <c r="E267" s="227"/>
      <c r="F267" s="222"/>
      <c r="G267" s="222"/>
      <c r="H267" s="210"/>
      <c r="I267" s="225"/>
      <c r="J267" s="308">
        <v>0</v>
      </c>
      <c r="K267" s="224"/>
    </row>
    <row r="268" spans="1:11">
      <c r="A268" s="220"/>
      <c r="B268" s="210"/>
      <c r="C268" s="293"/>
      <c r="D268" s="227"/>
      <c r="E268" s="227"/>
      <c r="F268" s="222"/>
      <c r="G268" s="222"/>
      <c r="H268" s="210"/>
      <c r="I268" s="225"/>
      <c r="J268" s="308"/>
      <c r="K268" s="224"/>
    </row>
    <row r="269" spans="1:11">
      <c r="A269" s="220"/>
      <c r="B269" s="210"/>
      <c r="C269" s="293"/>
      <c r="D269" s="227"/>
      <c r="E269" s="227"/>
      <c r="F269" s="222"/>
      <c r="G269" s="222"/>
      <c r="H269" s="210"/>
      <c r="I269" s="225"/>
      <c r="J269" s="308"/>
      <c r="K269" s="224"/>
    </row>
    <row r="270" spans="1:11" ht="18">
      <c r="A270" s="220"/>
      <c r="B270" s="210"/>
      <c r="C270" s="293"/>
      <c r="D270" s="322" t="s">
        <v>609</v>
      </c>
      <c r="E270" s="227"/>
      <c r="F270" s="222"/>
      <c r="G270" s="222"/>
      <c r="H270" s="210"/>
      <c r="I270" s="225"/>
      <c r="J270" s="308"/>
      <c r="K270" s="224"/>
    </row>
    <row r="271" spans="1:11" ht="18">
      <c r="A271" s="220"/>
      <c r="B271" s="210"/>
      <c r="C271" s="293"/>
      <c r="D271" s="322"/>
      <c r="E271" s="227"/>
      <c r="F271" s="222"/>
      <c r="G271" s="222"/>
      <c r="H271" s="210"/>
      <c r="I271" s="225"/>
      <c r="J271" s="308"/>
      <c r="K271" s="224"/>
    </row>
    <row r="272" spans="1:11" ht="15">
      <c r="A272" s="220"/>
      <c r="B272" s="210"/>
      <c r="C272" s="293"/>
      <c r="D272" s="323" t="s">
        <v>610</v>
      </c>
      <c r="E272" s="227"/>
      <c r="F272" s="222"/>
      <c r="G272" s="222"/>
      <c r="H272" s="210"/>
      <c r="I272" s="225"/>
      <c r="J272" s="308">
        <f>J273+J274+J275+J276</f>
        <v>0</v>
      </c>
      <c r="K272" s="224"/>
    </row>
    <row r="273" spans="1:11">
      <c r="A273" s="220"/>
      <c r="B273" s="210"/>
      <c r="C273" s="324" t="s">
        <v>611</v>
      </c>
      <c r="D273" s="227" t="s">
        <v>612</v>
      </c>
      <c r="E273" s="227"/>
      <c r="F273" s="222"/>
      <c r="G273" s="222"/>
      <c r="H273" s="210"/>
      <c r="I273" s="225"/>
      <c r="J273" s="228"/>
      <c r="K273" s="224"/>
    </row>
    <row r="274" spans="1:11">
      <c r="A274" s="220"/>
      <c r="B274" s="210"/>
      <c r="C274" s="324" t="s">
        <v>611</v>
      </c>
      <c r="D274" s="227" t="s">
        <v>613</v>
      </c>
      <c r="E274" s="227"/>
      <c r="F274" s="222"/>
      <c r="G274" s="222"/>
      <c r="H274" s="210"/>
      <c r="I274" s="225"/>
      <c r="J274" s="228"/>
      <c r="K274" s="224"/>
    </row>
    <row r="275" spans="1:11">
      <c r="A275" s="220"/>
      <c r="B275" s="210"/>
      <c r="C275" s="324" t="s">
        <v>611</v>
      </c>
      <c r="D275" s="325" t="s">
        <v>614</v>
      </c>
      <c r="E275" s="231"/>
      <c r="F275" s="210"/>
      <c r="G275" s="210"/>
      <c r="H275" s="277"/>
      <c r="I275" s="210"/>
      <c r="J275" s="228"/>
      <c r="K275" s="326"/>
    </row>
    <row r="276" spans="1:11">
      <c r="A276" s="220"/>
      <c r="B276" s="210"/>
      <c r="C276" s="324" t="s">
        <v>611</v>
      </c>
      <c r="D276" s="325" t="s">
        <v>615</v>
      </c>
      <c r="E276" s="231"/>
      <c r="F276" s="210"/>
      <c r="G276" s="210"/>
      <c r="H276" s="277"/>
      <c r="I276" s="210"/>
      <c r="J276" s="228"/>
      <c r="K276" s="326"/>
    </row>
    <row r="277" spans="1:11">
      <c r="A277" s="220"/>
      <c r="B277" s="210"/>
      <c r="C277" s="324"/>
      <c r="D277" s="325"/>
      <c r="E277" s="231"/>
      <c r="F277" s="210"/>
      <c r="G277" s="210"/>
      <c r="H277" s="277"/>
      <c r="I277" s="210"/>
      <c r="J277" s="260"/>
      <c r="K277" s="327"/>
    </row>
    <row r="278" spans="1:11" ht="15">
      <c r="A278" s="220"/>
      <c r="B278" s="210"/>
      <c r="C278" s="324"/>
      <c r="D278" s="328" t="s">
        <v>616</v>
      </c>
      <c r="E278" s="231"/>
      <c r="F278" s="210"/>
      <c r="G278" s="210"/>
      <c r="H278" s="277"/>
      <c r="I278" s="210"/>
      <c r="J278" s="296">
        <f>J279+J280+J281+J282+J283</f>
        <v>0</v>
      </c>
      <c r="K278" s="326"/>
    </row>
    <row r="279" spans="1:11">
      <c r="A279" s="220"/>
      <c r="B279" s="210"/>
      <c r="C279" s="324" t="s">
        <v>611</v>
      </c>
      <c r="D279" s="329" t="s">
        <v>617</v>
      </c>
      <c r="E279" s="231"/>
      <c r="F279" s="210"/>
      <c r="G279" s="210"/>
      <c r="H279" s="210"/>
      <c r="I279" s="210"/>
      <c r="J279" s="260">
        <v>0</v>
      </c>
      <c r="K279" s="326"/>
    </row>
    <row r="280" spans="1:11">
      <c r="A280" s="220"/>
      <c r="B280" s="210"/>
      <c r="C280" s="324" t="s">
        <v>611</v>
      </c>
      <c r="D280" s="329" t="s">
        <v>618</v>
      </c>
      <c r="E280" s="231"/>
      <c r="F280" s="210"/>
      <c r="G280" s="210"/>
      <c r="H280" s="210"/>
      <c r="I280" s="210"/>
      <c r="J280" s="260">
        <v>0</v>
      </c>
      <c r="K280" s="326"/>
    </row>
    <row r="281" spans="1:11">
      <c r="A281" s="220"/>
      <c r="B281" s="210"/>
      <c r="C281" s="324" t="s">
        <v>611</v>
      </c>
      <c r="D281" s="329" t="s">
        <v>619</v>
      </c>
      <c r="E281" s="231"/>
      <c r="F281" s="210"/>
      <c r="G281" s="210"/>
      <c r="H281" s="210"/>
      <c r="I281" s="210"/>
      <c r="J281" s="260"/>
      <c r="K281" s="326"/>
    </row>
    <row r="282" spans="1:11">
      <c r="A282" s="220"/>
      <c r="B282" s="210"/>
      <c r="C282" s="324" t="s">
        <v>611</v>
      </c>
      <c r="D282" s="329" t="s">
        <v>620</v>
      </c>
      <c r="E282" s="231"/>
      <c r="F282" s="210"/>
      <c r="G282" s="210"/>
      <c r="H282" s="210"/>
      <c r="I282" s="210"/>
      <c r="J282" s="260">
        <v>0</v>
      </c>
      <c r="K282" s="326"/>
    </row>
    <row r="283" spans="1:11">
      <c r="A283" s="220"/>
      <c r="B283" s="210"/>
      <c r="C283" s="324" t="s">
        <v>611</v>
      </c>
      <c r="D283" s="329" t="s">
        <v>621</v>
      </c>
      <c r="E283" s="231"/>
      <c r="F283" s="210"/>
      <c r="G283" s="210"/>
      <c r="H283" s="210"/>
      <c r="I283" s="210"/>
      <c r="J283" s="260">
        <v>0</v>
      </c>
      <c r="K283" s="326"/>
    </row>
    <row r="284" spans="1:11">
      <c r="A284" s="220"/>
      <c r="B284" s="210"/>
      <c r="C284" s="324"/>
      <c r="D284" s="325"/>
      <c r="E284" s="231"/>
      <c r="F284" s="210"/>
      <c r="G284" s="210"/>
      <c r="H284" s="277"/>
      <c r="I284" s="210"/>
      <c r="J284" s="260"/>
      <c r="K284" s="326"/>
    </row>
    <row r="285" spans="1:11">
      <c r="A285" s="220"/>
      <c r="B285" s="210"/>
      <c r="C285" s="226"/>
      <c r="D285" s="325"/>
      <c r="E285" s="231"/>
      <c r="F285" s="210"/>
      <c r="G285" s="210"/>
      <c r="H285" s="277"/>
      <c r="I285" s="210"/>
      <c r="J285" s="260"/>
      <c r="K285" s="326"/>
    </row>
    <row r="286" spans="1:11">
      <c r="A286" s="220"/>
      <c r="B286" s="210"/>
      <c r="C286" s="226">
        <v>10</v>
      </c>
      <c r="D286" s="325" t="s">
        <v>622</v>
      </c>
      <c r="E286" s="231"/>
      <c r="F286" s="210"/>
      <c r="G286" s="210"/>
      <c r="H286" s="277"/>
      <c r="I286" s="210"/>
      <c r="J286" s="278"/>
      <c r="K286" s="326"/>
    </row>
    <row r="287" spans="1:11">
      <c r="A287" s="287"/>
      <c r="B287" s="277"/>
      <c r="C287" s="279"/>
      <c r="D287" s="277"/>
      <c r="E287" s="277"/>
      <c r="F287" s="277"/>
      <c r="G287" s="277"/>
      <c r="H287" s="277"/>
      <c r="I287" s="277"/>
      <c r="J287" s="260"/>
      <c r="K287" s="326"/>
    </row>
    <row r="288" spans="1:11">
      <c r="A288" s="287"/>
      <c r="B288" s="277"/>
      <c r="C288" s="279"/>
      <c r="D288" s="330" t="s">
        <v>611</v>
      </c>
      <c r="E288" s="331" t="s">
        <v>623</v>
      </c>
      <c r="F288" s="277"/>
      <c r="G288" s="277"/>
      <c r="H288" s="277"/>
      <c r="I288" s="279"/>
      <c r="J288" s="296">
        <f>J272+J278</f>
        <v>0</v>
      </c>
      <c r="K288" s="326"/>
    </row>
    <row r="289" spans="1:11">
      <c r="A289" s="287"/>
      <c r="B289" s="277"/>
      <c r="C289" s="279"/>
      <c r="D289" s="330" t="s">
        <v>611</v>
      </c>
      <c r="E289" s="277" t="s">
        <v>624</v>
      </c>
      <c r="F289" s="277"/>
      <c r="G289" s="277"/>
      <c r="H289" s="277"/>
      <c r="I289" s="279"/>
      <c r="J289" s="332"/>
      <c r="K289" s="326"/>
    </row>
    <row r="290" spans="1:11">
      <c r="A290" s="287"/>
      <c r="B290" s="277"/>
      <c r="C290" s="279"/>
      <c r="D290" s="330" t="s">
        <v>611</v>
      </c>
      <c r="E290" s="277" t="s">
        <v>625</v>
      </c>
      <c r="F290" s="277"/>
      <c r="G290" s="333"/>
      <c r="H290" s="277"/>
      <c r="I290" s="279"/>
      <c r="J290" s="332">
        <v>0</v>
      </c>
      <c r="K290" s="326"/>
    </row>
    <row r="291" spans="1:11">
      <c r="A291" s="287"/>
      <c r="B291" s="277"/>
      <c r="C291" s="279"/>
      <c r="D291" s="330" t="s">
        <v>611</v>
      </c>
      <c r="E291" s="202" t="s">
        <v>626</v>
      </c>
      <c r="F291" s="277"/>
      <c r="G291" s="333">
        <v>0.15</v>
      </c>
      <c r="H291" s="277"/>
      <c r="I291" s="279"/>
      <c r="J291" s="332"/>
      <c r="K291" s="326"/>
    </row>
    <row r="292" spans="1:11">
      <c r="A292" s="287"/>
      <c r="B292" s="277"/>
      <c r="C292" s="279"/>
      <c r="D292" s="409" t="s">
        <v>627</v>
      </c>
      <c r="E292" s="409"/>
      <c r="F292" s="409"/>
      <c r="G292" s="409"/>
      <c r="H292" s="409"/>
      <c r="I292" s="409"/>
      <c r="J292" s="409"/>
      <c r="K292" s="410"/>
    </row>
    <row r="293" spans="1:11">
      <c r="A293" s="287"/>
      <c r="B293" s="277"/>
      <c r="C293" s="279" t="s">
        <v>495</v>
      </c>
      <c r="D293" s="334" t="s">
        <v>628</v>
      </c>
      <c r="E293" s="334"/>
      <c r="F293" s="334"/>
      <c r="G293" s="334"/>
      <c r="H293" s="334"/>
      <c r="I293" s="334"/>
      <c r="J293" s="335"/>
      <c r="K293" s="336"/>
    </row>
    <row r="294" spans="1:11" ht="13.5">
      <c r="A294" s="287"/>
      <c r="B294" s="277"/>
      <c r="C294" s="254" t="s">
        <v>495</v>
      </c>
      <c r="D294" s="337" t="s">
        <v>629</v>
      </c>
      <c r="E294" s="338"/>
      <c r="F294" s="338"/>
      <c r="G294" s="338"/>
      <c r="H294" s="338"/>
      <c r="I294" s="338"/>
      <c r="J294" s="339">
        <v>0</v>
      </c>
      <c r="K294" s="340"/>
    </row>
    <row r="295" spans="1:11">
      <c r="A295" s="287"/>
      <c r="B295" s="277"/>
      <c r="C295" s="279"/>
      <c r="D295" s="277"/>
      <c r="E295" s="277"/>
      <c r="F295" s="277"/>
      <c r="G295" s="277"/>
      <c r="H295" s="277"/>
      <c r="I295" s="277"/>
      <c r="J295" s="297"/>
      <c r="K295" s="326"/>
    </row>
    <row r="296" spans="1:11" ht="18">
      <c r="A296" s="220"/>
      <c r="B296" s="411" t="s">
        <v>630</v>
      </c>
      <c r="C296" s="411"/>
      <c r="D296" s="341" t="s">
        <v>631</v>
      </c>
      <c r="E296" s="210"/>
      <c r="F296" s="210"/>
      <c r="G296" s="210"/>
      <c r="H296" s="210"/>
      <c r="I296" s="210"/>
      <c r="J296" s="228"/>
      <c r="K296" s="224"/>
    </row>
    <row r="297" spans="1:11">
      <c r="A297" s="220"/>
      <c r="B297" s="210"/>
      <c r="C297" s="225"/>
      <c r="D297" s="210"/>
      <c r="E297" s="210"/>
      <c r="F297" s="210"/>
      <c r="G297" s="210"/>
      <c r="H297" s="210"/>
      <c r="I297" s="210"/>
      <c r="J297" s="228"/>
      <c r="K297" s="224"/>
    </row>
    <row r="298" spans="1:11">
      <c r="A298" s="220"/>
      <c r="B298" s="210"/>
      <c r="C298" s="275"/>
      <c r="D298" s="210" t="s">
        <v>632</v>
      </c>
      <c r="E298" s="210"/>
      <c r="F298" s="210"/>
      <c r="G298" s="210"/>
      <c r="H298" s="210"/>
      <c r="I298" s="210"/>
      <c r="J298" s="228"/>
      <c r="K298" s="224"/>
    </row>
    <row r="299" spans="1:11">
      <c r="A299" s="220"/>
      <c r="B299" s="210"/>
      <c r="C299" s="342" t="s">
        <v>633</v>
      </c>
      <c r="D299" s="210"/>
      <c r="E299" s="210"/>
      <c r="F299" s="210"/>
      <c r="G299" s="210"/>
      <c r="H299" s="210"/>
      <c r="I299" s="210"/>
      <c r="J299" s="228"/>
      <c r="K299" s="224"/>
    </row>
    <row r="300" spans="1:11">
      <c r="A300" s="220"/>
      <c r="B300" s="210"/>
      <c r="C300" s="225"/>
      <c r="D300" s="210" t="s">
        <v>634</v>
      </c>
      <c r="E300" s="210"/>
      <c r="F300" s="210"/>
      <c r="G300" s="210"/>
      <c r="H300" s="210"/>
      <c r="I300" s="210"/>
      <c r="J300" s="228"/>
      <c r="K300" s="224"/>
    </row>
    <row r="301" spans="1:11">
      <c r="A301" s="220"/>
      <c r="B301" s="210"/>
      <c r="C301" s="342" t="s">
        <v>635</v>
      </c>
      <c r="D301" s="210"/>
      <c r="E301" s="210"/>
      <c r="F301" s="210"/>
      <c r="G301" s="210"/>
      <c r="H301" s="210"/>
      <c r="I301" s="210"/>
      <c r="J301" s="228"/>
      <c r="K301" s="224"/>
    </row>
    <row r="302" spans="1:11">
      <c r="A302" s="220"/>
      <c r="B302" s="210"/>
      <c r="C302" s="342"/>
      <c r="D302" s="210"/>
      <c r="E302" s="210"/>
      <c r="F302" s="210"/>
      <c r="G302" s="210"/>
      <c r="H302" s="210"/>
      <c r="I302" s="210"/>
      <c r="J302" s="228"/>
      <c r="K302" s="224"/>
    </row>
    <row r="303" spans="1:11">
      <c r="A303" s="220"/>
      <c r="B303" s="210"/>
      <c r="C303" s="342"/>
      <c r="D303" s="210" t="s">
        <v>636</v>
      </c>
      <c r="E303" s="210"/>
      <c r="F303" s="210"/>
      <c r="G303" s="210"/>
      <c r="H303" s="210"/>
      <c r="I303" s="210"/>
      <c r="J303" s="228"/>
      <c r="K303" s="224"/>
    </row>
    <row r="304" spans="1:11">
      <c r="A304" s="220"/>
      <c r="B304" s="210"/>
      <c r="C304" s="342"/>
      <c r="D304" s="210" t="s">
        <v>637</v>
      </c>
      <c r="E304" s="210"/>
      <c r="F304" s="210"/>
      <c r="G304" s="210"/>
      <c r="H304" s="210"/>
      <c r="I304" s="210"/>
      <c r="J304" s="228"/>
      <c r="K304" s="224"/>
    </row>
    <row r="305" spans="1:11">
      <c r="A305" s="220"/>
      <c r="B305" s="210"/>
      <c r="C305" s="342"/>
      <c r="D305" s="210" t="s">
        <v>638</v>
      </c>
      <c r="E305" s="210"/>
      <c r="F305" s="210"/>
      <c r="G305" s="210"/>
      <c r="H305" s="210"/>
      <c r="I305" s="210"/>
      <c r="J305" s="228"/>
      <c r="K305" s="224"/>
    </row>
    <row r="306" spans="1:11">
      <c r="A306" s="220"/>
      <c r="B306" s="210"/>
      <c r="C306" s="342"/>
      <c r="D306" s="210" t="s">
        <v>639</v>
      </c>
      <c r="E306" s="210"/>
      <c r="F306" s="210"/>
      <c r="G306" s="210"/>
      <c r="H306" s="210"/>
      <c r="I306" s="210"/>
      <c r="J306" s="228"/>
      <c r="K306" s="224"/>
    </row>
    <row r="307" spans="1:11">
      <c r="A307" s="220"/>
      <c r="B307" s="210"/>
      <c r="C307" s="342"/>
      <c r="D307" s="210"/>
      <c r="E307" s="210"/>
      <c r="F307" s="210"/>
      <c r="G307" s="210"/>
      <c r="H307" s="210"/>
      <c r="I307" s="210"/>
      <c r="J307" s="228"/>
      <c r="K307" s="224"/>
    </row>
    <row r="308" spans="1:11">
      <c r="A308" s="220"/>
      <c r="B308" s="210"/>
      <c r="C308" s="342"/>
      <c r="D308" s="210"/>
      <c r="E308" s="210"/>
      <c r="F308" s="210"/>
      <c r="G308" s="210"/>
      <c r="H308" s="210"/>
      <c r="I308" s="210"/>
      <c r="J308" s="228"/>
      <c r="K308" s="224"/>
    </row>
    <row r="309" spans="1:11">
      <c r="A309" s="220"/>
      <c r="B309" s="210"/>
      <c r="C309" s="225"/>
      <c r="D309" s="210"/>
      <c r="E309" s="210"/>
      <c r="F309" s="210"/>
      <c r="G309" s="210"/>
      <c r="H309" s="210"/>
      <c r="I309" s="210"/>
      <c r="J309" s="228"/>
      <c r="K309" s="224"/>
    </row>
    <row r="310" spans="1:11">
      <c r="A310" s="343"/>
      <c r="B310" s="344"/>
      <c r="C310" s="344"/>
      <c r="D310" s="344"/>
      <c r="E310" s="344"/>
      <c r="F310" s="210"/>
      <c r="G310" s="210"/>
      <c r="H310" s="401" t="s">
        <v>640</v>
      </c>
      <c r="I310" s="401"/>
      <c r="J310" s="401"/>
      <c r="K310" s="402"/>
    </row>
    <row r="311" spans="1:11" ht="15">
      <c r="A311" s="345"/>
      <c r="B311" s="346"/>
      <c r="C311" s="346"/>
      <c r="D311" s="346"/>
      <c r="E311" s="346"/>
      <c r="F311" s="210"/>
      <c r="G311" s="210"/>
      <c r="H311" s="403" t="s">
        <v>641</v>
      </c>
      <c r="I311" s="403"/>
      <c r="J311" s="403"/>
      <c r="K311" s="404"/>
    </row>
  </sheetData>
  <mergeCells count="22">
    <mergeCell ref="H310:K310"/>
    <mergeCell ref="H311:K311"/>
    <mergeCell ref="C137:C138"/>
    <mergeCell ref="D137:D138"/>
    <mergeCell ref="E137:G137"/>
    <mergeCell ref="H137:J137"/>
    <mergeCell ref="D292:K292"/>
    <mergeCell ref="B296:C296"/>
    <mergeCell ref="D71:J71"/>
    <mergeCell ref="D63:E63"/>
    <mergeCell ref="G63:H63"/>
    <mergeCell ref="A2:K2"/>
    <mergeCell ref="B52:C52"/>
    <mergeCell ref="C59:C60"/>
    <mergeCell ref="D59:E60"/>
    <mergeCell ref="F59:F60"/>
    <mergeCell ref="G59:H60"/>
    <mergeCell ref="C66:C67"/>
    <mergeCell ref="D66:H67"/>
    <mergeCell ref="D68:H68"/>
    <mergeCell ref="D69:H69"/>
    <mergeCell ref="D70:H70"/>
  </mergeCells>
  <pageMargins left="0.23" right="0.34" top="0.45" bottom="0.4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L59"/>
  <sheetViews>
    <sheetView zoomScaleNormal="100" workbookViewId="0">
      <selection activeCell="L13" sqref="L13"/>
    </sheetView>
  </sheetViews>
  <sheetFormatPr defaultRowHeight="12.75"/>
  <cols>
    <col min="1" max="1" width="2.7109375" style="6" customWidth="1"/>
    <col min="2" max="3" width="3.7109375" style="2" customWidth="1"/>
    <col min="4" max="4" width="4" style="2" customWidth="1"/>
    <col min="5" max="5" width="63.5703125" style="6" customWidth="1"/>
    <col min="6" max="6" width="13.5703125" style="6" customWidth="1"/>
    <col min="7" max="7" width="15.140625" style="6" customWidth="1"/>
    <col min="8" max="8" width="1.42578125" style="6" customWidth="1"/>
    <col min="9" max="16384" width="9.140625" style="6"/>
  </cols>
  <sheetData>
    <row r="1" spans="2:12" s="15" customFormat="1" ht="18" customHeight="1">
      <c r="B1" s="358" t="s">
        <v>200</v>
      </c>
      <c r="C1" s="358"/>
      <c r="D1" s="358"/>
      <c r="E1" s="358"/>
      <c r="F1" s="358"/>
      <c r="G1" s="358"/>
    </row>
    <row r="2" spans="2:12" ht="6.75" customHeight="1"/>
    <row r="3" spans="2:12" s="69" customFormat="1" ht="21" customHeight="1">
      <c r="B3" s="39" t="s">
        <v>2</v>
      </c>
      <c r="C3" s="362" t="s">
        <v>7</v>
      </c>
      <c r="D3" s="363"/>
      <c r="E3" s="364"/>
      <c r="F3" s="131">
        <v>2021</v>
      </c>
      <c r="G3" s="131">
        <v>2020</v>
      </c>
    </row>
    <row r="4" spans="2:12" s="15" customFormat="1" ht="12.75" customHeight="1">
      <c r="B4" s="36"/>
      <c r="C4" s="359" t="s">
        <v>63</v>
      </c>
      <c r="D4" s="360"/>
      <c r="E4" s="361"/>
      <c r="F4" s="148"/>
      <c r="G4" s="136"/>
    </row>
    <row r="5" spans="2:12" s="15" customFormat="1" ht="12.75" customHeight="1">
      <c r="B5" s="36"/>
      <c r="C5" s="57" t="s">
        <v>88</v>
      </c>
      <c r="D5" s="58" t="s">
        <v>8</v>
      </c>
      <c r="E5" s="59"/>
      <c r="F5" s="150">
        <f>F6</f>
        <v>26962</v>
      </c>
      <c r="G5" s="154">
        <f>G6</f>
        <v>26962</v>
      </c>
      <c r="K5" s="142"/>
    </row>
    <row r="6" spans="2:12" s="15" customFormat="1" ht="12.75" customHeight="1">
      <c r="B6" s="36"/>
      <c r="C6" s="41"/>
      <c r="D6" s="50">
        <v>1</v>
      </c>
      <c r="E6" s="8" t="s">
        <v>9</v>
      </c>
      <c r="F6" s="149">
        <v>26962</v>
      </c>
      <c r="G6" s="133">
        <v>26962</v>
      </c>
    </row>
    <row r="7" spans="2:12" s="15" customFormat="1" ht="12.75" customHeight="1">
      <c r="B7" s="36"/>
      <c r="C7" s="41"/>
      <c r="D7" s="50">
        <v>2</v>
      </c>
      <c r="E7" s="8" t="s">
        <v>10</v>
      </c>
      <c r="F7" s="8"/>
      <c r="G7" s="133"/>
    </row>
    <row r="8" spans="2:12" s="15" customFormat="1" ht="12.75" customHeight="1">
      <c r="B8" s="36"/>
      <c r="C8" s="57" t="s">
        <v>88</v>
      </c>
      <c r="D8" s="58" t="s">
        <v>24</v>
      </c>
      <c r="E8" s="8"/>
      <c r="F8" s="8"/>
      <c r="G8" s="133"/>
    </row>
    <row r="9" spans="2:12" s="15" customFormat="1" ht="12.75" customHeight="1">
      <c r="B9" s="36"/>
      <c r="C9" s="41"/>
      <c r="D9" s="50">
        <v>1</v>
      </c>
      <c r="E9" s="8" t="s">
        <v>26</v>
      </c>
      <c r="F9" s="8"/>
      <c r="G9" s="133"/>
    </row>
    <row r="10" spans="2:12" s="15" customFormat="1" ht="12.75" customHeight="1">
      <c r="B10" s="36"/>
      <c r="C10" s="41"/>
      <c r="D10" s="50">
        <v>2</v>
      </c>
      <c r="E10" s="8" t="s">
        <v>27</v>
      </c>
      <c r="F10" s="8"/>
      <c r="G10" s="133"/>
    </row>
    <row r="11" spans="2:12" s="15" customFormat="1" ht="12.75" customHeight="1">
      <c r="B11" s="36"/>
      <c r="C11" s="41"/>
      <c r="D11" s="50">
        <v>3</v>
      </c>
      <c r="E11" s="8" t="s">
        <v>25</v>
      </c>
      <c r="F11" s="8"/>
      <c r="G11" s="133"/>
    </row>
    <row r="12" spans="2:12" s="15" customFormat="1" ht="12.75" customHeight="1">
      <c r="B12" s="36"/>
      <c r="C12" s="41"/>
      <c r="D12" s="50"/>
      <c r="E12" s="8"/>
      <c r="F12" s="8"/>
      <c r="G12" s="133"/>
    </row>
    <row r="13" spans="2:12" s="15" customFormat="1" ht="12.75" customHeight="1">
      <c r="B13" s="36"/>
      <c r="C13" s="57" t="s">
        <v>88</v>
      </c>
      <c r="D13" s="58" t="s">
        <v>28</v>
      </c>
      <c r="E13" s="8"/>
      <c r="F13" s="151">
        <f>F14+F15+F16+F17+F18</f>
        <v>6495706</v>
      </c>
      <c r="G13" s="155">
        <f>G14+G15+G16+G17+G18</f>
        <v>6512369</v>
      </c>
      <c r="K13" s="142"/>
      <c r="L13" s="142"/>
    </row>
    <row r="14" spans="2:12" s="15" customFormat="1" ht="12.75" customHeight="1">
      <c r="B14" s="36"/>
      <c r="C14" s="41"/>
      <c r="D14" s="50">
        <v>1</v>
      </c>
      <c r="E14" s="8" t="s">
        <v>29</v>
      </c>
      <c r="F14" s="149"/>
      <c r="G14" s="133"/>
    </row>
    <row r="15" spans="2:12" s="15" customFormat="1" ht="12.75" customHeight="1">
      <c r="B15" s="36"/>
      <c r="C15" s="41"/>
      <c r="D15" s="50">
        <v>2</v>
      </c>
      <c r="E15" s="8" t="s">
        <v>30</v>
      </c>
      <c r="F15" s="149">
        <v>5044450</v>
      </c>
      <c r="G15" s="133">
        <v>5044450</v>
      </c>
    </row>
    <row r="16" spans="2:12" s="15" customFormat="1" ht="12.75" customHeight="1">
      <c r="B16" s="36"/>
      <c r="C16" s="41"/>
      <c r="D16" s="50">
        <v>3</v>
      </c>
      <c r="E16" s="8" t="s">
        <v>31</v>
      </c>
      <c r="F16" s="149">
        <v>140377</v>
      </c>
      <c r="G16" s="133">
        <v>157040</v>
      </c>
    </row>
    <row r="17" spans="2:11" s="15" customFormat="1" ht="12.75" customHeight="1">
      <c r="B17" s="36"/>
      <c r="C17" s="41"/>
      <c r="D17" s="50">
        <v>4</v>
      </c>
      <c r="E17" s="8" t="s">
        <v>407</v>
      </c>
      <c r="F17" s="149">
        <v>1310879</v>
      </c>
      <c r="G17" s="132">
        <v>1310879</v>
      </c>
    </row>
    <row r="18" spans="2:11" s="15" customFormat="1" ht="12.75" customHeight="1">
      <c r="B18" s="36"/>
      <c r="C18" s="41"/>
      <c r="D18" s="50">
        <v>5</v>
      </c>
      <c r="E18" s="8" t="s">
        <v>32</v>
      </c>
      <c r="F18" s="8"/>
      <c r="G18" s="133"/>
    </row>
    <row r="19" spans="2:11" s="15" customFormat="1" ht="12.75" customHeight="1">
      <c r="B19" s="36"/>
      <c r="C19" s="41"/>
      <c r="D19" s="50"/>
      <c r="E19" s="8"/>
      <c r="F19" s="8"/>
      <c r="G19" s="133"/>
    </row>
    <row r="20" spans="2:11" s="15" customFormat="1" ht="12.75" customHeight="1">
      <c r="B20" s="36"/>
      <c r="C20" s="57" t="s">
        <v>88</v>
      </c>
      <c r="D20" s="58" t="s">
        <v>33</v>
      </c>
      <c r="E20" s="59"/>
      <c r="F20" s="59"/>
      <c r="G20" s="132"/>
    </row>
    <row r="21" spans="2:11" s="15" customFormat="1" ht="12.75" customHeight="1">
      <c r="B21" s="36"/>
      <c r="C21" s="60"/>
      <c r="D21" s="50">
        <v>1</v>
      </c>
      <c r="E21" s="8" t="s">
        <v>34</v>
      </c>
      <c r="F21" s="8"/>
      <c r="G21" s="133"/>
    </row>
    <row r="22" spans="2:11" s="15" customFormat="1" ht="12.75" customHeight="1">
      <c r="B22" s="36"/>
      <c r="C22" s="60"/>
      <c r="D22" s="50">
        <v>2</v>
      </c>
      <c r="E22" s="8" t="s">
        <v>35</v>
      </c>
      <c r="F22" s="8"/>
      <c r="G22" s="133"/>
    </row>
    <row r="23" spans="2:11" s="15" customFormat="1" ht="12.75" customHeight="1">
      <c r="B23" s="36"/>
      <c r="C23" s="60"/>
      <c r="D23" s="50">
        <v>3</v>
      </c>
      <c r="E23" s="8" t="s">
        <v>36</v>
      </c>
      <c r="F23" s="8"/>
      <c r="G23" s="133"/>
    </row>
    <row r="24" spans="2:11" s="15" customFormat="1" ht="12.75" customHeight="1">
      <c r="B24" s="36"/>
      <c r="C24" s="60"/>
      <c r="D24" s="50">
        <v>4</v>
      </c>
      <c r="E24" s="8" t="s">
        <v>37</v>
      </c>
      <c r="F24" s="8"/>
      <c r="G24" s="133"/>
    </row>
    <row r="25" spans="2:11" s="15" customFormat="1" ht="12.75" customHeight="1">
      <c r="B25" s="36"/>
      <c r="C25" s="60"/>
      <c r="D25" s="50">
        <v>5</v>
      </c>
      <c r="E25" s="8" t="s">
        <v>38</v>
      </c>
      <c r="F25" s="8"/>
      <c r="G25" s="133"/>
    </row>
    <row r="26" spans="2:11" s="15" customFormat="1" ht="12.75" customHeight="1">
      <c r="B26" s="36"/>
      <c r="C26" s="60"/>
      <c r="D26" s="50">
        <v>6</v>
      </c>
      <c r="E26" s="8" t="s">
        <v>39</v>
      </c>
      <c r="F26" s="8"/>
      <c r="G26" s="133"/>
    </row>
    <row r="27" spans="2:11" s="15" customFormat="1" ht="12.75" customHeight="1">
      <c r="B27" s="36"/>
      <c r="C27" s="60"/>
      <c r="D27" s="50">
        <v>7</v>
      </c>
      <c r="E27" s="8" t="s">
        <v>40</v>
      </c>
      <c r="F27" s="8"/>
      <c r="G27" s="133"/>
    </row>
    <row r="28" spans="2:11" s="15" customFormat="1" ht="12.75" customHeight="1">
      <c r="B28" s="36"/>
      <c r="C28" s="60"/>
      <c r="D28" s="50"/>
      <c r="E28" s="8"/>
      <c r="F28" s="8"/>
      <c r="G28" s="133"/>
    </row>
    <row r="29" spans="2:11" s="15" customFormat="1" ht="12.75" customHeight="1">
      <c r="B29" s="36"/>
      <c r="C29" s="57" t="s">
        <v>88</v>
      </c>
      <c r="D29" s="58" t="s">
        <v>41</v>
      </c>
      <c r="E29" s="59"/>
      <c r="F29" s="150">
        <v>6999634</v>
      </c>
      <c r="G29" s="156">
        <v>6892621</v>
      </c>
      <c r="K29" s="142"/>
    </row>
    <row r="30" spans="2:11" s="15" customFormat="1" ht="12.75" customHeight="1">
      <c r="B30" s="36"/>
      <c r="C30" s="57" t="s">
        <v>88</v>
      </c>
      <c r="D30" s="58" t="s">
        <v>42</v>
      </c>
      <c r="E30" s="59"/>
      <c r="F30" s="59"/>
      <c r="G30" s="132"/>
    </row>
    <row r="31" spans="2:11" s="15" customFormat="1" ht="12.75" customHeight="1">
      <c r="B31" s="47"/>
      <c r="C31" s="41"/>
      <c r="D31" s="58"/>
      <c r="E31" s="59"/>
      <c r="F31" s="59"/>
      <c r="G31" s="132"/>
    </row>
    <row r="32" spans="2:11" s="15" customFormat="1" ht="12.75" customHeight="1">
      <c r="B32" s="70" t="s">
        <v>3</v>
      </c>
      <c r="C32" s="355" t="s">
        <v>62</v>
      </c>
      <c r="D32" s="356"/>
      <c r="E32" s="357"/>
      <c r="F32" s="140">
        <f>F5+F13+F29</f>
        <v>13522302</v>
      </c>
      <c r="G32" s="137">
        <f>G5+G13+G29</f>
        <v>13431952</v>
      </c>
      <c r="K32" s="142"/>
    </row>
    <row r="33" spans="2:7" s="15" customFormat="1" ht="12.75" customHeight="1">
      <c r="B33" s="36"/>
      <c r="C33" s="359" t="s">
        <v>65</v>
      </c>
      <c r="D33" s="360"/>
      <c r="E33" s="361"/>
      <c r="F33" s="148"/>
      <c r="G33" s="137"/>
    </row>
    <row r="34" spans="2:7" s="15" customFormat="1" ht="12.75" customHeight="1">
      <c r="B34" s="36"/>
      <c r="C34" s="57" t="s">
        <v>88</v>
      </c>
      <c r="D34" s="58" t="s">
        <v>45</v>
      </c>
      <c r="E34" s="59"/>
      <c r="F34" s="59"/>
      <c r="G34" s="132"/>
    </row>
    <row r="35" spans="2:7" s="15" customFormat="1" ht="12.75" customHeight="1">
      <c r="B35" s="36"/>
      <c r="C35" s="60"/>
      <c r="D35" s="50">
        <v>1</v>
      </c>
      <c r="E35" s="8" t="s">
        <v>46</v>
      </c>
      <c r="F35" s="8"/>
      <c r="G35" s="133"/>
    </row>
    <row r="36" spans="2:7" s="15" customFormat="1" ht="12.75" customHeight="1">
      <c r="B36" s="36"/>
      <c r="C36" s="60"/>
      <c r="D36" s="50">
        <v>2</v>
      </c>
      <c r="E36" s="8" t="s">
        <v>47</v>
      </c>
      <c r="F36" s="8"/>
      <c r="G36" s="133"/>
    </row>
    <row r="37" spans="2:7" s="15" customFormat="1" ht="12.75" customHeight="1">
      <c r="B37" s="36"/>
      <c r="C37" s="60"/>
      <c r="D37" s="50">
        <v>3</v>
      </c>
      <c r="E37" s="8" t="s">
        <v>48</v>
      </c>
      <c r="F37" s="8"/>
      <c r="G37" s="133"/>
    </row>
    <row r="38" spans="2:7" s="15" customFormat="1" ht="12.75" customHeight="1">
      <c r="B38" s="36"/>
      <c r="C38" s="60"/>
      <c r="D38" s="50">
        <v>4</v>
      </c>
      <c r="E38" s="8" t="s">
        <v>49</v>
      </c>
      <c r="F38" s="8"/>
      <c r="G38" s="133"/>
    </row>
    <row r="39" spans="2:7" s="15" customFormat="1" ht="12.75" customHeight="1">
      <c r="B39" s="36"/>
      <c r="C39" s="60"/>
      <c r="D39" s="50">
        <v>5</v>
      </c>
      <c r="E39" s="8" t="s">
        <v>50</v>
      </c>
      <c r="F39" s="8"/>
      <c r="G39" s="133"/>
    </row>
    <row r="40" spans="2:7" s="15" customFormat="1" ht="12.75" customHeight="1">
      <c r="B40" s="36"/>
      <c r="C40" s="60"/>
      <c r="D40" s="50">
        <v>6</v>
      </c>
      <c r="E40" s="8" t="s">
        <v>51</v>
      </c>
      <c r="F40" s="8"/>
      <c r="G40" s="133"/>
    </row>
    <row r="41" spans="2:7" s="15" customFormat="1" ht="12.75" customHeight="1">
      <c r="B41" s="36"/>
      <c r="C41" s="57" t="s">
        <v>88</v>
      </c>
      <c r="D41" s="58" t="s">
        <v>52</v>
      </c>
      <c r="E41" s="33"/>
      <c r="F41" s="33"/>
      <c r="G41" s="137"/>
    </row>
    <row r="42" spans="2:7" s="15" customFormat="1" ht="12.75" customHeight="1">
      <c r="B42" s="36"/>
      <c r="C42" s="41"/>
      <c r="D42" s="50">
        <v>1</v>
      </c>
      <c r="E42" s="8" t="s">
        <v>53</v>
      </c>
      <c r="F42" s="8"/>
      <c r="G42" s="133"/>
    </row>
    <row r="43" spans="2:7" s="15" customFormat="1" ht="12.75" customHeight="1">
      <c r="B43" s="36"/>
      <c r="C43" s="41"/>
      <c r="D43" s="50">
        <v>2</v>
      </c>
      <c r="E43" s="8" t="s">
        <v>54</v>
      </c>
      <c r="F43" s="8"/>
      <c r="G43" s="133"/>
    </row>
    <row r="44" spans="2:7" s="15" customFormat="1" ht="12.75" customHeight="1">
      <c r="B44" s="36"/>
      <c r="C44" s="41"/>
      <c r="D44" s="50">
        <v>3</v>
      </c>
      <c r="E44" s="8" t="s">
        <v>55</v>
      </c>
      <c r="F44" s="149">
        <v>2176000</v>
      </c>
      <c r="G44" s="132">
        <v>2176000</v>
      </c>
    </row>
    <row r="45" spans="2:7" s="15" customFormat="1" ht="12.75" customHeight="1">
      <c r="B45" s="36"/>
      <c r="C45" s="41"/>
      <c r="D45" s="50">
        <v>4</v>
      </c>
      <c r="E45" s="8" t="s">
        <v>56</v>
      </c>
      <c r="F45" s="8"/>
      <c r="G45" s="133"/>
    </row>
    <row r="46" spans="2:7" s="15" customFormat="1" ht="12.75" customHeight="1">
      <c r="B46" s="36"/>
      <c r="C46" s="57" t="s">
        <v>88</v>
      </c>
      <c r="D46" s="58" t="s">
        <v>57</v>
      </c>
      <c r="E46" s="59"/>
      <c r="F46" s="59"/>
      <c r="G46" s="132"/>
    </row>
    <row r="47" spans="2:7" s="15" customFormat="1" ht="12.75" customHeight="1">
      <c r="B47" s="36"/>
      <c r="C47" s="41"/>
      <c r="D47" s="58"/>
      <c r="E47" s="59"/>
      <c r="F47" s="59"/>
      <c r="G47" s="132"/>
    </row>
    <row r="48" spans="2:7" s="15" customFormat="1" ht="12.75" customHeight="1">
      <c r="B48" s="36"/>
      <c r="C48" s="57" t="s">
        <v>88</v>
      </c>
      <c r="D48" s="58" t="s">
        <v>58</v>
      </c>
      <c r="E48" s="59"/>
      <c r="F48" s="59"/>
      <c r="G48" s="132"/>
    </row>
    <row r="49" spans="2:7" s="15" customFormat="1" ht="12.75" customHeight="1">
      <c r="B49" s="36"/>
      <c r="C49" s="41"/>
      <c r="D49" s="50">
        <v>1</v>
      </c>
      <c r="E49" s="59" t="s">
        <v>59</v>
      </c>
      <c r="F49" s="59"/>
      <c r="G49" s="132"/>
    </row>
    <row r="50" spans="2:7" s="15" customFormat="1" ht="12.75" customHeight="1">
      <c r="B50" s="36"/>
      <c r="C50" s="41"/>
      <c r="D50" s="50">
        <v>2</v>
      </c>
      <c r="E50" s="8" t="s">
        <v>60</v>
      </c>
      <c r="F50" s="8"/>
      <c r="G50" s="133"/>
    </row>
    <row r="51" spans="2:7" s="15" customFormat="1" ht="12.75" customHeight="1">
      <c r="B51" s="36"/>
      <c r="C51" s="41"/>
      <c r="D51" s="50">
        <v>3</v>
      </c>
      <c r="E51" s="8" t="s">
        <v>61</v>
      </c>
      <c r="F51" s="149">
        <v>250000</v>
      </c>
      <c r="G51" s="133">
        <v>250000</v>
      </c>
    </row>
    <row r="52" spans="2:7" s="15" customFormat="1" ht="12.75" customHeight="1">
      <c r="B52" s="36"/>
      <c r="C52" s="41"/>
      <c r="D52" s="50"/>
      <c r="E52" s="59"/>
      <c r="F52" s="59"/>
      <c r="G52" s="132"/>
    </row>
    <row r="53" spans="2:7" s="15" customFormat="1" ht="12.75" customHeight="1">
      <c r="B53" s="36"/>
      <c r="C53" s="57" t="s">
        <v>88</v>
      </c>
      <c r="D53" s="58" t="s">
        <v>43</v>
      </c>
      <c r="E53" s="59"/>
      <c r="F53" s="59"/>
      <c r="G53" s="132"/>
    </row>
    <row r="54" spans="2:7" s="15" customFormat="1" ht="12.75" customHeight="1">
      <c r="B54" s="36"/>
      <c r="C54" s="57" t="s">
        <v>88</v>
      </c>
      <c r="D54" s="58" t="s">
        <v>44</v>
      </c>
      <c r="E54" s="59"/>
      <c r="F54" s="59"/>
      <c r="G54" s="132"/>
    </row>
    <row r="55" spans="2:7" s="15" customFormat="1" ht="12.75" customHeight="1">
      <c r="B55" s="36"/>
      <c r="C55" s="355"/>
      <c r="D55" s="356"/>
      <c r="E55" s="357"/>
      <c r="F55" s="147"/>
      <c r="G55" s="137"/>
    </row>
    <row r="56" spans="2:7" s="15" customFormat="1" ht="12.75" customHeight="1">
      <c r="B56" s="51" t="s">
        <v>4</v>
      </c>
      <c r="C56" s="355" t="s">
        <v>64</v>
      </c>
      <c r="D56" s="356"/>
      <c r="E56" s="357"/>
      <c r="F56" s="140">
        <f>F44+F51</f>
        <v>2426000</v>
      </c>
      <c r="G56" s="137">
        <f>G44+G51</f>
        <v>2426000</v>
      </c>
    </row>
    <row r="57" spans="2:7" s="15" customFormat="1" ht="16.5" customHeight="1">
      <c r="B57" s="71"/>
      <c r="C57" s="355" t="s">
        <v>80</v>
      </c>
      <c r="D57" s="356"/>
      <c r="E57" s="357"/>
      <c r="F57" s="140">
        <f>F32+F56</f>
        <v>15948302</v>
      </c>
      <c r="G57" s="137">
        <f>G32+G56</f>
        <v>15857952</v>
      </c>
    </row>
    <row r="58" spans="2:7" s="15" customFormat="1" ht="14.1" customHeight="1">
      <c r="B58" s="63"/>
      <c r="C58" s="63"/>
      <c r="D58" s="63"/>
      <c r="E58" s="63"/>
      <c r="F58" s="181" t="s">
        <v>244</v>
      </c>
    </row>
    <row r="59" spans="2:7" s="15" customFormat="1" ht="15.95" customHeight="1">
      <c r="B59" s="63"/>
      <c r="C59" s="63"/>
      <c r="D59" s="63"/>
      <c r="E59" s="63"/>
      <c r="F59" s="175" t="s">
        <v>411</v>
      </c>
    </row>
  </sheetData>
  <mergeCells count="8">
    <mergeCell ref="C32:E32"/>
    <mergeCell ref="C55:E55"/>
    <mergeCell ref="B1:G1"/>
    <mergeCell ref="C33:E33"/>
    <mergeCell ref="C57:E57"/>
    <mergeCell ref="C4:E4"/>
    <mergeCell ref="C56:E56"/>
    <mergeCell ref="C3:E3"/>
  </mergeCells>
  <phoneticPr fontId="0" type="noConversion"/>
  <printOptions horizontalCentered="1" verticalCentered="1"/>
  <pageMargins left="0" right="0" top="0" bottom="0" header="0.24" footer="0.17"/>
  <pageSetup scale="9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2:L65"/>
  <sheetViews>
    <sheetView zoomScale="106" zoomScaleNormal="106" workbookViewId="0">
      <selection activeCell="O17" sqref="O17"/>
    </sheetView>
  </sheetViews>
  <sheetFormatPr defaultRowHeight="12.75"/>
  <cols>
    <col min="1" max="1" width="1.5703125" style="6" customWidth="1"/>
    <col min="2" max="2" width="3.7109375" style="2" customWidth="1"/>
    <col min="3" max="3" width="4" style="2" customWidth="1"/>
    <col min="4" max="4" width="3.42578125" style="2" customWidth="1"/>
    <col min="5" max="5" width="61.85546875" style="6" customWidth="1"/>
    <col min="6" max="6" width="14.42578125" style="6" customWidth="1"/>
    <col min="7" max="7" width="15.5703125" style="6" customWidth="1"/>
    <col min="8" max="8" width="12" style="17" hidden="1" customWidth="1"/>
    <col min="9" max="9" width="2.85546875" style="6" customWidth="1"/>
    <col min="10" max="11" width="9.140625" style="6"/>
    <col min="12" max="12" width="10.140625" style="6" bestFit="1" customWidth="1"/>
    <col min="13" max="16384" width="9.140625" style="6"/>
  </cols>
  <sheetData>
    <row r="2" spans="2:12" s="15" customFormat="1" ht="6" customHeight="1">
      <c r="B2" s="1"/>
      <c r="C2" s="12"/>
      <c r="D2" s="12"/>
      <c r="E2" s="13"/>
      <c r="F2" s="13"/>
      <c r="G2" s="13"/>
      <c r="H2" s="14"/>
    </row>
    <row r="3" spans="2:12" s="15" customFormat="1" ht="18" customHeight="1">
      <c r="B3" s="358" t="s">
        <v>200</v>
      </c>
      <c r="C3" s="358"/>
      <c r="D3" s="358"/>
      <c r="E3" s="358"/>
      <c r="F3" s="358"/>
      <c r="G3" s="358"/>
      <c r="H3" s="358"/>
    </row>
    <row r="4" spans="2:12" ht="6.75" customHeight="1"/>
    <row r="5" spans="2:12" s="9" customFormat="1" ht="21" customHeight="1">
      <c r="B5" s="39" t="s">
        <v>2</v>
      </c>
      <c r="C5" s="355" t="s">
        <v>66</v>
      </c>
      <c r="D5" s="356"/>
      <c r="E5" s="357"/>
      <c r="F5" s="131">
        <v>2021</v>
      </c>
      <c r="G5" s="131">
        <v>2020</v>
      </c>
      <c r="H5" s="34">
        <v>2014</v>
      </c>
    </row>
    <row r="6" spans="2:12" s="15" customFormat="1" ht="12.75" customHeight="1">
      <c r="B6" s="36"/>
      <c r="C6" s="57" t="s">
        <v>88</v>
      </c>
      <c r="D6" s="58" t="s">
        <v>67</v>
      </c>
      <c r="E6" s="59"/>
      <c r="F6" s="150">
        <f>F7+F8+F9+F10+F12+F13+F14+F15</f>
        <v>17563109</v>
      </c>
      <c r="G6" s="137">
        <f>G7+G10</f>
        <v>17472759</v>
      </c>
      <c r="H6" s="101">
        <f>H7+H8+H9+H10+H11+H12+H13+H14+H15</f>
        <v>4319460</v>
      </c>
      <c r="L6" s="142"/>
    </row>
    <row r="7" spans="2:12" s="15" customFormat="1" ht="12.75" customHeight="1">
      <c r="B7" s="36"/>
      <c r="C7" s="41"/>
      <c r="D7" s="50">
        <v>1</v>
      </c>
      <c r="E7" s="8" t="s">
        <v>68</v>
      </c>
      <c r="F7" s="149">
        <v>17563109</v>
      </c>
      <c r="G7" s="132">
        <v>17382759</v>
      </c>
      <c r="H7" s="35">
        <v>4284450</v>
      </c>
    </row>
    <row r="8" spans="2:12" s="15" customFormat="1" ht="12.75" customHeight="1">
      <c r="B8" s="36"/>
      <c r="C8" s="41"/>
      <c r="D8" s="50">
        <v>2</v>
      </c>
      <c r="E8" s="8" t="s">
        <v>69</v>
      </c>
      <c r="F8" s="8"/>
      <c r="G8" s="133"/>
      <c r="H8" s="35"/>
    </row>
    <row r="9" spans="2:12" s="15" customFormat="1" ht="12.75" customHeight="1">
      <c r="B9" s="36"/>
      <c r="C9" s="41"/>
      <c r="D9" s="50">
        <v>3</v>
      </c>
      <c r="E9" s="8" t="s">
        <v>70</v>
      </c>
      <c r="F9" s="8"/>
      <c r="G9" s="133"/>
      <c r="H9" s="35"/>
    </row>
    <row r="10" spans="2:12" s="15" customFormat="1" ht="12.75" customHeight="1">
      <c r="B10" s="36"/>
      <c r="C10" s="41"/>
      <c r="D10" s="50">
        <v>4</v>
      </c>
      <c r="E10" s="8" t="s">
        <v>71</v>
      </c>
      <c r="F10" s="149">
        <v>0</v>
      </c>
      <c r="G10" s="133">
        <v>90000</v>
      </c>
      <c r="H10" s="35"/>
    </row>
    <row r="11" spans="2:12" s="15" customFormat="1" ht="12.75" customHeight="1">
      <c r="B11" s="36"/>
      <c r="C11" s="41"/>
      <c r="D11" s="50">
        <v>5</v>
      </c>
      <c r="E11" s="8" t="s">
        <v>72</v>
      </c>
      <c r="F11" s="8"/>
      <c r="G11" s="133"/>
      <c r="H11" s="35"/>
    </row>
    <row r="12" spans="2:12" s="15" customFormat="1" ht="12.75" customHeight="1">
      <c r="B12" s="36"/>
      <c r="C12" s="41"/>
      <c r="D12" s="50">
        <v>6</v>
      </c>
      <c r="E12" s="8" t="s">
        <v>73</v>
      </c>
      <c r="F12" s="8"/>
      <c r="G12" s="133"/>
      <c r="H12" s="35"/>
    </row>
    <row r="13" spans="2:12" s="15" customFormat="1" ht="12.75" customHeight="1">
      <c r="B13" s="36"/>
      <c r="C13" s="41"/>
      <c r="D13" s="50">
        <v>7</v>
      </c>
      <c r="E13" s="8" t="s">
        <v>74</v>
      </c>
      <c r="F13" s="8"/>
      <c r="G13" s="133"/>
      <c r="H13" s="35"/>
    </row>
    <row r="14" spans="2:12" s="15" customFormat="1" ht="12.75" customHeight="1">
      <c r="B14" s="36"/>
      <c r="C14" s="41"/>
      <c r="D14" s="50">
        <v>8</v>
      </c>
      <c r="E14" s="8" t="s">
        <v>75</v>
      </c>
      <c r="F14" s="149"/>
      <c r="G14" s="132"/>
      <c r="H14" s="35">
        <v>26640</v>
      </c>
      <c r="K14" s="142"/>
    </row>
    <row r="15" spans="2:12" s="15" customFormat="1" ht="12.75" customHeight="1">
      <c r="B15" s="36"/>
      <c r="C15" s="41"/>
      <c r="D15" s="50">
        <v>9</v>
      </c>
      <c r="E15" s="8" t="s">
        <v>76</v>
      </c>
      <c r="F15" s="149"/>
      <c r="G15" s="132"/>
      <c r="H15" s="35">
        <v>8370</v>
      </c>
      <c r="K15" s="142"/>
    </row>
    <row r="16" spans="2:12" s="15" customFormat="1" ht="12.75" customHeight="1">
      <c r="B16" s="36"/>
      <c r="C16" s="41"/>
      <c r="D16" s="50">
        <v>10</v>
      </c>
      <c r="E16" s="8" t="s">
        <v>210</v>
      </c>
      <c r="F16" s="8"/>
      <c r="G16" s="133"/>
      <c r="H16" s="35"/>
      <c r="K16" s="142"/>
    </row>
    <row r="17" spans="2:12" s="15" customFormat="1" ht="12.75" customHeight="1">
      <c r="B17" s="36"/>
      <c r="C17" s="57" t="s">
        <v>88</v>
      </c>
      <c r="D17" s="58" t="s">
        <v>77</v>
      </c>
      <c r="E17" s="59"/>
      <c r="F17" s="59"/>
      <c r="G17" s="132"/>
      <c r="H17" s="35"/>
    </row>
    <row r="18" spans="2:12" s="15" customFormat="1" ht="12.75" customHeight="1">
      <c r="B18" s="36"/>
      <c r="C18" s="57" t="s">
        <v>88</v>
      </c>
      <c r="D18" s="58" t="s">
        <v>78</v>
      </c>
      <c r="E18" s="8"/>
      <c r="F18" s="8"/>
      <c r="G18" s="133"/>
      <c r="H18" s="35"/>
    </row>
    <row r="19" spans="2:12" s="15" customFormat="1" ht="12.75" customHeight="1">
      <c r="B19" s="36"/>
      <c r="C19" s="57" t="s">
        <v>88</v>
      </c>
      <c r="D19" s="58" t="s">
        <v>79</v>
      </c>
      <c r="E19" s="8"/>
      <c r="F19" s="8"/>
      <c r="G19" s="133"/>
      <c r="H19" s="35"/>
    </row>
    <row r="20" spans="2:12" s="15" customFormat="1" ht="15.95" customHeight="1">
      <c r="B20" s="36"/>
      <c r="C20" s="355" t="s">
        <v>92</v>
      </c>
      <c r="D20" s="356"/>
      <c r="E20" s="357"/>
      <c r="F20" s="140">
        <f>F6</f>
        <v>17563109</v>
      </c>
      <c r="G20" s="135">
        <f>G6</f>
        <v>17472759</v>
      </c>
      <c r="H20" s="101">
        <f>H6+H17+H18+H19</f>
        <v>4319460</v>
      </c>
      <c r="L20" s="142"/>
    </row>
    <row r="21" spans="2:12" s="15" customFormat="1" ht="12.75" customHeight="1">
      <c r="B21" s="36"/>
      <c r="C21" s="57" t="s">
        <v>88</v>
      </c>
      <c r="D21" s="58" t="s">
        <v>82</v>
      </c>
      <c r="E21" s="33"/>
      <c r="F21" s="33"/>
      <c r="G21" s="136"/>
      <c r="H21" s="101">
        <f>H22+H23+H24+H25+H26+H27+H28+H29</f>
        <v>0</v>
      </c>
    </row>
    <row r="22" spans="2:12" s="15" customFormat="1" ht="12.75" customHeight="1">
      <c r="B22" s="36"/>
      <c r="C22" s="60"/>
      <c r="D22" s="50">
        <v>1</v>
      </c>
      <c r="E22" s="8" t="s">
        <v>68</v>
      </c>
      <c r="F22" s="8"/>
      <c r="G22" s="133"/>
      <c r="H22" s="35"/>
    </row>
    <row r="23" spans="2:12" s="15" customFormat="1" ht="12.75" customHeight="1">
      <c r="B23" s="36"/>
      <c r="C23" s="60"/>
      <c r="D23" s="50">
        <v>2</v>
      </c>
      <c r="E23" s="8" t="s">
        <v>69</v>
      </c>
      <c r="F23" s="8"/>
      <c r="G23" s="133"/>
      <c r="H23" s="35"/>
    </row>
    <row r="24" spans="2:12" s="15" customFormat="1" ht="12.75" customHeight="1">
      <c r="B24" s="36"/>
      <c r="C24" s="60"/>
      <c r="D24" s="50">
        <v>3</v>
      </c>
      <c r="E24" s="8" t="s">
        <v>83</v>
      </c>
      <c r="F24" s="8"/>
      <c r="G24" s="133"/>
      <c r="H24" s="35"/>
    </row>
    <row r="25" spans="2:12" s="15" customFormat="1" ht="12.75" customHeight="1">
      <c r="B25" s="36"/>
      <c r="C25" s="60"/>
      <c r="D25" s="50">
        <v>4</v>
      </c>
      <c r="E25" s="8" t="s">
        <v>71</v>
      </c>
      <c r="F25" s="8"/>
      <c r="G25" s="133"/>
      <c r="H25" s="35"/>
    </row>
    <row r="26" spans="2:12" s="15" customFormat="1" ht="12.75" customHeight="1">
      <c r="B26" s="36"/>
      <c r="C26" s="60"/>
      <c r="D26" s="50">
        <v>5</v>
      </c>
      <c r="E26" s="8" t="s">
        <v>72</v>
      </c>
      <c r="F26" s="8"/>
      <c r="G26" s="133"/>
      <c r="H26" s="35"/>
    </row>
    <row r="27" spans="2:12" s="15" customFormat="1" ht="12.75" customHeight="1">
      <c r="B27" s="36"/>
      <c r="C27" s="60"/>
      <c r="D27" s="50">
        <v>6</v>
      </c>
      <c r="E27" s="8" t="s">
        <v>73</v>
      </c>
      <c r="F27" s="8"/>
      <c r="G27" s="133"/>
      <c r="H27" s="35"/>
    </row>
    <row r="28" spans="2:12" s="15" customFormat="1" ht="12.75" customHeight="1">
      <c r="B28" s="36"/>
      <c r="C28" s="60"/>
      <c r="D28" s="50">
        <v>7</v>
      </c>
      <c r="E28" s="8" t="s">
        <v>74</v>
      </c>
      <c r="F28" s="8"/>
      <c r="G28" s="133"/>
      <c r="H28" s="35"/>
    </row>
    <row r="29" spans="2:12" s="15" customFormat="1" ht="12.75" customHeight="1">
      <c r="B29" s="36"/>
      <c r="C29" s="60"/>
      <c r="D29" s="50">
        <v>8</v>
      </c>
      <c r="E29" s="8" t="s">
        <v>84</v>
      </c>
      <c r="F29" s="133"/>
      <c r="G29" s="133"/>
      <c r="H29" s="35"/>
    </row>
    <row r="30" spans="2:12" s="15" customFormat="1" ht="12.75" customHeight="1">
      <c r="B30" s="36"/>
      <c r="C30" s="60"/>
      <c r="D30" s="50"/>
      <c r="E30" s="8"/>
      <c r="F30" s="8"/>
      <c r="G30" s="133"/>
      <c r="H30" s="35"/>
    </row>
    <row r="31" spans="2:12" s="15" customFormat="1" ht="12.75" customHeight="1">
      <c r="B31" s="36"/>
      <c r="C31" s="57" t="s">
        <v>88</v>
      </c>
      <c r="D31" s="58" t="s">
        <v>85</v>
      </c>
      <c r="E31" s="59"/>
      <c r="F31" s="59"/>
      <c r="G31" s="132"/>
      <c r="H31" s="35"/>
    </row>
    <row r="32" spans="2:12" s="15" customFormat="1" ht="12.75" customHeight="1">
      <c r="B32" s="36"/>
      <c r="C32" s="57" t="s">
        <v>88</v>
      </c>
      <c r="D32" s="58" t="s">
        <v>86</v>
      </c>
      <c r="E32" s="59"/>
      <c r="F32" s="59"/>
      <c r="G32" s="132"/>
      <c r="H32" s="35"/>
    </row>
    <row r="33" spans="2:8" s="15" customFormat="1" ht="12.75" customHeight="1">
      <c r="B33" s="36"/>
      <c r="C33" s="57" t="s">
        <v>88</v>
      </c>
      <c r="D33" s="58" t="s">
        <v>87</v>
      </c>
      <c r="E33" s="59"/>
      <c r="F33" s="59"/>
      <c r="G33" s="132"/>
      <c r="H33" s="35"/>
    </row>
    <row r="34" spans="2:8" s="15" customFormat="1" ht="12.75" customHeight="1">
      <c r="B34" s="36"/>
      <c r="C34" s="41"/>
      <c r="D34" s="50">
        <v>1</v>
      </c>
      <c r="E34" s="8" t="s">
        <v>89</v>
      </c>
      <c r="F34" s="8"/>
      <c r="G34" s="133"/>
      <c r="H34" s="35"/>
    </row>
    <row r="35" spans="2:8" s="15" customFormat="1" ht="12.75" customHeight="1">
      <c r="B35" s="36"/>
      <c r="C35" s="41"/>
      <c r="D35" s="50">
        <v>2</v>
      </c>
      <c r="E35" s="8" t="s">
        <v>90</v>
      </c>
      <c r="F35" s="8"/>
      <c r="G35" s="133"/>
      <c r="H35" s="35"/>
    </row>
    <row r="36" spans="2:8" s="15" customFormat="1" ht="12.75" customHeight="1">
      <c r="B36" s="36"/>
      <c r="C36" s="57" t="s">
        <v>88</v>
      </c>
      <c r="D36" s="58" t="s">
        <v>91</v>
      </c>
      <c r="E36" s="59"/>
      <c r="F36" s="59"/>
      <c r="G36" s="132"/>
      <c r="H36" s="35"/>
    </row>
    <row r="37" spans="2:8" s="15" customFormat="1" ht="12.75" customHeight="1">
      <c r="B37" s="36"/>
      <c r="C37" s="41"/>
      <c r="D37" s="58"/>
      <c r="E37" s="59"/>
      <c r="F37" s="59"/>
      <c r="G37" s="132"/>
      <c r="H37" s="35"/>
    </row>
    <row r="38" spans="2:8" s="15" customFormat="1" ht="15.95" customHeight="1">
      <c r="B38" s="36"/>
      <c r="C38" s="355" t="s">
        <v>93</v>
      </c>
      <c r="D38" s="356"/>
      <c r="E38" s="357"/>
      <c r="F38" s="191">
        <v>0</v>
      </c>
      <c r="G38" s="135">
        <v>0</v>
      </c>
      <c r="H38" s="35"/>
    </row>
    <row r="39" spans="2:8" s="15" customFormat="1" ht="15.95" customHeight="1">
      <c r="B39" s="36"/>
      <c r="C39" s="41"/>
      <c r="D39" s="58"/>
      <c r="E39" s="59"/>
      <c r="F39" s="59"/>
      <c r="G39" s="132"/>
      <c r="H39" s="35"/>
    </row>
    <row r="40" spans="2:8" s="15" customFormat="1" ht="24.75" customHeight="1">
      <c r="B40" s="36"/>
      <c r="C40" s="355" t="s">
        <v>81</v>
      </c>
      <c r="D40" s="356"/>
      <c r="E40" s="357"/>
      <c r="F40" s="140">
        <f>F20+F29</f>
        <v>17563109</v>
      </c>
      <c r="G40" s="135">
        <f>G20+G38</f>
        <v>17472759</v>
      </c>
      <c r="H40" s="101">
        <f>H20+H38</f>
        <v>4319460</v>
      </c>
    </row>
    <row r="41" spans="2:8" s="15" customFormat="1" ht="12.75" customHeight="1">
      <c r="B41" s="36"/>
      <c r="C41" s="57" t="s">
        <v>88</v>
      </c>
      <c r="D41" s="58" t="s">
        <v>94</v>
      </c>
      <c r="E41" s="59"/>
      <c r="F41" s="59"/>
      <c r="G41" s="132"/>
      <c r="H41" s="35"/>
    </row>
    <row r="42" spans="2:8" s="15" customFormat="1" ht="12.75" customHeight="1">
      <c r="B42" s="36"/>
      <c r="C42" s="57" t="s">
        <v>88</v>
      </c>
      <c r="D42" s="58" t="s">
        <v>95</v>
      </c>
      <c r="E42" s="59"/>
      <c r="F42" s="141">
        <v>10000</v>
      </c>
      <c r="G42" s="132">
        <v>10000</v>
      </c>
      <c r="H42" s="101">
        <v>10000</v>
      </c>
    </row>
    <row r="43" spans="2:8" s="15" customFormat="1" ht="12.75" customHeight="1">
      <c r="B43" s="36"/>
      <c r="C43" s="57" t="s">
        <v>88</v>
      </c>
      <c r="D43" s="58" t="s">
        <v>96</v>
      </c>
      <c r="E43" s="59"/>
      <c r="F43" s="59"/>
      <c r="G43" s="132"/>
      <c r="H43" s="35"/>
    </row>
    <row r="44" spans="2:8" s="15" customFormat="1" ht="12.75" customHeight="1">
      <c r="B44" s="36"/>
      <c r="C44" s="57" t="s">
        <v>88</v>
      </c>
      <c r="D44" s="58" t="s">
        <v>97</v>
      </c>
      <c r="E44" s="59"/>
      <c r="F44" s="59"/>
      <c r="G44" s="132"/>
      <c r="H44" s="35"/>
    </row>
    <row r="45" spans="2:8" s="15" customFormat="1" ht="12.75" customHeight="1">
      <c r="B45" s="36"/>
      <c r="C45" s="57" t="s">
        <v>88</v>
      </c>
      <c r="D45" s="58" t="s">
        <v>98</v>
      </c>
      <c r="E45" s="59"/>
      <c r="F45" s="59"/>
      <c r="G45" s="132"/>
      <c r="H45" s="101">
        <f>H46+H47+H48</f>
        <v>0</v>
      </c>
    </row>
    <row r="46" spans="2:8" s="15" customFormat="1" ht="12.75" customHeight="1">
      <c r="B46" s="36"/>
      <c r="C46" s="61"/>
      <c r="D46" s="50">
        <v>1</v>
      </c>
      <c r="E46" s="8" t="s">
        <v>99</v>
      </c>
      <c r="F46" s="8"/>
      <c r="G46" s="133"/>
      <c r="H46" s="35"/>
    </row>
    <row r="47" spans="2:8" s="15" customFormat="1" ht="12.75" customHeight="1">
      <c r="B47" s="36"/>
      <c r="C47" s="61"/>
      <c r="D47" s="50">
        <v>2</v>
      </c>
      <c r="E47" s="8" t="s">
        <v>100</v>
      </c>
      <c r="F47" s="8"/>
      <c r="G47" s="133"/>
      <c r="H47" s="35"/>
    </row>
    <row r="48" spans="2:8" s="15" customFormat="1" ht="12.75" customHeight="1">
      <c r="B48" s="36"/>
      <c r="C48" s="61"/>
      <c r="D48" s="50">
        <v>3</v>
      </c>
      <c r="E48" s="8" t="s">
        <v>98</v>
      </c>
      <c r="F48" s="8"/>
      <c r="G48" s="133"/>
      <c r="H48" s="35"/>
    </row>
    <row r="49" spans="2:12" s="15" customFormat="1" ht="12.75" customHeight="1">
      <c r="B49" s="36"/>
      <c r="C49" s="57" t="s">
        <v>88</v>
      </c>
      <c r="D49" s="58" t="s">
        <v>101</v>
      </c>
      <c r="E49" s="59"/>
      <c r="F49" s="141">
        <v>-1624807</v>
      </c>
      <c r="G49" s="132">
        <v>-1624807</v>
      </c>
      <c r="H49" s="101"/>
    </row>
    <row r="50" spans="2:12" s="15" customFormat="1" ht="12.75" customHeight="1">
      <c r="B50" s="36"/>
      <c r="C50" s="57" t="s">
        <v>88</v>
      </c>
      <c r="D50" s="58" t="s">
        <v>102</v>
      </c>
      <c r="E50" s="59"/>
      <c r="F50" s="180">
        <v>0</v>
      </c>
      <c r="G50" s="132">
        <v>0</v>
      </c>
      <c r="H50" s="35"/>
    </row>
    <row r="51" spans="2:12" s="15" customFormat="1" ht="12.75" customHeight="1">
      <c r="B51" s="36"/>
      <c r="C51" s="62"/>
      <c r="D51" s="58"/>
      <c r="E51" s="59"/>
      <c r="F51" s="59"/>
      <c r="G51" s="132"/>
      <c r="H51" s="35"/>
    </row>
    <row r="52" spans="2:12" s="15" customFormat="1" ht="15.95" customHeight="1">
      <c r="B52" s="36"/>
      <c r="C52" s="355" t="s">
        <v>103</v>
      </c>
      <c r="D52" s="356"/>
      <c r="E52" s="357"/>
      <c r="F52" s="140">
        <f>F42+F49+F50</f>
        <v>-1614807</v>
      </c>
      <c r="G52" s="135">
        <f>G42+G49+G50</f>
        <v>-1614807</v>
      </c>
      <c r="H52" s="101">
        <f>H41+H42+H43+H44+H45+H49+H50</f>
        <v>10000</v>
      </c>
    </row>
    <row r="53" spans="2:12" s="15" customFormat="1" ht="15.95" customHeight="1">
      <c r="B53" s="36"/>
      <c r="C53" s="62"/>
      <c r="D53" s="58"/>
      <c r="E53" s="59"/>
      <c r="F53" s="59"/>
      <c r="G53" s="132"/>
      <c r="H53" s="35"/>
    </row>
    <row r="54" spans="2:12" s="15" customFormat="1" ht="24.75" customHeight="1">
      <c r="B54" s="36"/>
      <c r="C54" s="355" t="s">
        <v>104</v>
      </c>
      <c r="D54" s="356"/>
      <c r="E54" s="357"/>
      <c r="F54" s="140">
        <f>F40+F52</f>
        <v>15948302</v>
      </c>
      <c r="G54" s="135">
        <f>G40+G52</f>
        <v>15857952</v>
      </c>
      <c r="H54" s="101">
        <f>H40+H52</f>
        <v>4329460</v>
      </c>
      <c r="L54" s="142">
        <f>Aktivet!F57-Pasivet!F54</f>
        <v>0</v>
      </c>
    </row>
    <row r="55" spans="2:12" s="15" customFormat="1" ht="15.95" customHeight="1">
      <c r="B55" s="63"/>
      <c r="C55" s="63"/>
      <c r="D55" s="64"/>
      <c r="E55" s="7"/>
      <c r="F55" s="181" t="s">
        <v>244</v>
      </c>
      <c r="H55" s="65"/>
    </row>
    <row r="56" spans="2:12" s="15" customFormat="1" ht="15.95" customHeight="1">
      <c r="B56" s="63"/>
      <c r="C56" s="63"/>
      <c r="D56" s="64"/>
      <c r="E56" s="7"/>
      <c r="F56" s="175" t="s">
        <v>412</v>
      </c>
      <c r="H56" s="65"/>
    </row>
    <row r="57" spans="2:12" s="15" customFormat="1" ht="15.95" customHeight="1">
      <c r="B57" s="63"/>
      <c r="C57" s="63"/>
      <c r="D57" s="64"/>
      <c r="E57" s="7"/>
      <c r="F57" s="7"/>
      <c r="G57" s="7"/>
      <c r="H57" s="65"/>
    </row>
    <row r="58" spans="2:12" s="15" customFormat="1" ht="15.95" customHeight="1">
      <c r="B58" s="63"/>
      <c r="C58" s="63"/>
      <c r="D58" s="64"/>
      <c r="E58" s="7"/>
      <c r="F58" s="7"/>
      <c r="G58" s="7"/>
      <c r="H58" s="65"/>
    </row>
    <row r="59" spans="2:12" s="15" customFormat="1" ht="15.95" customHeight="1">
      <c r="B59" s="19"/>
      <c r="C59" s="19"/>
      <c r="D59" s="19"/>
      <c r="E59" s="7"/>
      <c r="F59" s="7"/>
      <c r="G59" s="7"/>
      <c r="H59" s="65"/>
    </row>
    <row r="60" spans="2:12" s="15" customFormat="1" ht="15.95" customHeight="1">
      <c r="B60" s="63"/>
      <c r="C60" s="63"/>
      <c r="D60" s="64"/>
      <c r="E60" s="7"/>
      <c r="F60" s="7"/>
      <c r="G60" s="7"/>
      <c r="H60" s="65"/>
    </row>
    <row r="61" spans="2:12" s="15" customFormat="1" ht="15.95" customHeight="1">
      <c r="B61" s="63"/>
      <c r="C61" s="63"/>
      <c r="D61" s="64"/>
      <c r="E61" s="7"/>
      <c r="F61" s="7"/>
      <c r="G61" s="7"/>
      <c r="H61" s="65"/>
    </row>
    <row r="62" spans="2:12" s="15" customFormat="1" ht="15.95" customHeight="1">
      <c r="B62" s="63"/>
      <c r="C62" s="63"/>
      <c r="D62" s="64"/>
      <c r="E62" s="7"/>
      <c r="F62" s="7"/>
      <c r="G62" s="7"/>
      <c r="H62" s="65"/>
    </row>
    <row r="63" spans="2:12" s="15" customFormat="1" ht="15.95" customHeight="1">
      <c r="B63" s="63"/>
      <c r="C63" s="63"/>
      <c r="D63" s="64"/>
      <c r="E63" s="7"/>
      <c r="F63" s="7"/>
      <c r="G63" s="7"/>
      <c r="H63" s="65"/>
    </row>
    <row r="64" spans="2:12" s="15" customFormat="1" ht="15.95" customHeight="1">
      <c r="B64" s="63"/>
      <c r="C64" s="63"/>
      <c r="D64" s="63"/>
      <c r="E64" s="63"/>
      <c r="F64" s="63"/>
      <c r="G64" s="63"/>
      <c r="H64" s="65"/>
    </row>
    <row r="65" spans="2:8">
      <c r="B65" s="66"/>
      <c r="C65" s="66"/>
      <c r="D65" s="67"/>
      <c r="E65" s="4"/>
      <c r="F65" s="4"/>
      <c r="G65" s="4"/>
      <c r="H65" s="68"/>
    </row>
  </sheetData>
  <mergeCells count="7">
    <mergeCell ref="C54:E54"/>
    <mergeCell ref="B3:H3"/>
    <mergeCell ref="C40:E40"/>
    <mergeCell ref="C20:E20"/>
    <mergeCell ref="C38:E38"/>
    <mergeCell ref="C52:E52"/>
    <mergeCell ref="C5:E5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2:K57"/>
  <sheetViews>
    <sheetView workbookViewId="0">
      <selection activeCell="M11" sqref="M11"/>
    </sheetView>
  </sheetViews>
  <sheetFormatPr defaultRowHeight="15"/>
  <cols>
    <col min="1" max="1" width="7.5703125" style="6" customWidth="1"/>
    <col min="2" max="2" width="3.7109375" style="96" customWidth="1"/>
    <col min="3" max="3" width="3.42578125" style="2" customWidth="1"/>
    <col min="4" max="4" width="2.7109375" style="2" customWidth="1"/>
    <col min="5" max="5" width="63.140625" style="6" customWidth="1"/>
    <col min="6" max="6" width="12.7109375" style="6" customWidth="1"/>
    <col min="7" max="7" width="12.5703125" style="17" customWidth="1"/>
    <col min="8" max="8" width="11.7109375" style="17" hidden="1" customWidth="1"/>
    <col min="9" max="9" width="1.42578125" style="6" customWidth="1"/>
    <col min="10" max="10" width="9.140625" style="6"/>
    <col min="11" max="11" width="18" style="18" customWidth="1"/>
    <col min="12" max="16384" width="9.140625" style="6"/>
  </cols>
  <sheetData>
    <row r="2" spans="2:11" s="15" customFormat="1" ht="17.25" customHeight="1">
      <c r="B2" s="375" t="s">
        <v>105</v>
      </c>
      <c r="C2" s="375"/>
      <c r="D2" s="375"/>
      <c r="E2" s="375"/>
      <c r="F2" s="375"/>
      <c r="G2" s="375"/>
      <c r="H2" s="375"/>
      <c r="K2" s="16"/>
    </row>
    <row r="3" spans="2:11" s="15" customFormat="1" ht="17.25" customHeight="1">
      <c r="B3" s="375" t="s">
        <v>106</v>
      </c>
      <c r="C3" s="375"/>
      <c r="D3" s="375"/>
      <c r="E3" s="375"/>
      <c r="F3" s="375"/>
      <c r="G3" s="375"/>
      <c r="H3" s="375"/>
      <c r="K3" s="16"/>
    </row>
    <row r="4" spans="2:11" s="15" customFormat="1" ht="17.25" customHeight="1">
      <c r="B4" s="376" t="s">
        <v>107</v>
      </c>
      <c r="C4" s="376"/>
      <c r="D4" s="376"/>
      <c r="E4" s="376"/>
      <c r="F4" s="376"/>
      <c r="G4" s="376"/>
      <c r="H4" s="376"/>
      <c r="K4" s="16"/>
    </row>
    <row r="5" spans="2:11" ht="7.5" customHeight="1"/>
    <row r="6" spans="2:11" s="15" customFormat="1" ht="15.95" customHeight="1">
      <c r="B6" s="40" t="s">
        <v>2</v>
      </c>
      <c r="C6" s="355" t="s">
        <v>21</v>
      </c>
      <c r="D6" s="356"/>
      <c r="E6" s="356"/>
      <c r="F6" s="51">
        <v>2021</v>
      </c>
      <c r="G6" s="177">
        <v>2020</v>
      </c>
      <c r="H6" s="34">
        <v>2014</v>
      </c>
      <c r="K6" s="16"/>
    </row>
    <row r="7" spans="2:11" s="15" customFormat="1" ht="12.75" customHeight="1">
      <c r="B7" s="97" t="s">
        <v>88</v>
      </c>
      <c r="C7" s="10" t="s">
        <v>108</v>
      </c>
      <c r="D7" s="42"/>
      <c r="E7" s="42"/>
      <c r="F7" s="38">
        <v>0</v>
      </c>
      <c r="G7" s="157">
        <v>0</v>
      </c>
      <c r="H7" s="38">
        <v>0</v>
      </c>
      <c r="K7" s="16"/>
    </row>
    <row r="8" spans="2:11" s="15" customFormat="1" ht="12.75" customHeight="1">
      <c r="B8" s="97" t="s">
        <v>88</v>
      </c>
      <c r="C8" s="10" t="s">
        <v>109</v>
      </c>
      <c r="D8" s="42"/>
      <c r="E8" s="42"/>
      <c r="F8" s="38"/>
      <c r="G8" s="134"/>
      <c r="H8" s="38">
        <v>0</v>
      </c>
      <c r="K8" s="16"/>
    </row>
    <row r="9" spans="2:11" s="15" customFormat="1" ht="12.75" customHeight="1">
      <c r="B9" s="97" t="s">
        <v>88</v>
      </c>
      <c r="C9" s="10" t="s">
        <v>110</v>
      </c>
      <c r="D9" s="42"/>
      <c r="E9" s="42"/>
      <c r="F9" s="38"/>
      <c r="G9" s="134"/>
      <c r="H9" s="38">
        <v>0</v>
      </c>
      <c r="K9" s="16"/>
    </row>
    <row r="10" spans="2:11" s="15" customFormat="1" ht="12.75" customHeight="1">
      <c r="B10" s="97" t="s">
        <v>88</v>
      </c>
      <c r="C10" s="10" t="s">
        <v>111</v>
      </c>
      <c r="D10" s="42"/>
      <c r="E10" s="42"/>
      <c r="F10" s="38"/>
      <c r="G10" s="134"/>
      <c r="H10" s="38">
        <v>0</v>
      </c>
      <c r="K10" s="16"/>
    </row>
    <row r="11" spans="2:11" s="15" customFormat="1" ht="8.25" customHeight="1">
      <c r="B11" s="98"/>
      <c r="C11" s="43"/>
      <c r="D11" s="42"/>
      <c r="E11" s="42"/>
      <c r="F11" s="35"/>
      <c r="G11" s="134"/>
      <c r="H11" s="52"/>
      <c r="K11" s="16"/>
    </row>
    <row r="12" spans="2:11" s="15" customFormat="1" ht="12.75" customHeight="1">
      <c r="B12" s="97" t="s">
        <v>88</v>
      </c>
      <c r="C12" s="10" t="s">
        <v>112</v>
      </c>
      <c r="D12" s="42"/>
      <c r="E12" s="42"/>
      <c r="F12" s="38">
        <v>0</v>
      </c>
      <c r="G12" s="134">
        <v>0</v>
      </c>
      <c r="H12" s="38">
        <v>0</v>
      </c>
      <c r="K12" s="16"/>
    </row>
    <row r="13" spans="2:11" s="15" customFormat="1" ht="12.75" customHeight="1">
      <c r="B13" s="98"/>
      <c r="C13" s="43"/>
      <c r="D13" s="53">
        <v>1</v>
      </c>
      <c r="E13" s="54" t="s">
        <v>112</v>
      </c>
      <c r="F13" s="35"/>
      <c r="G13" s="134"/>
      <c r="H13" s="52"/>
      <c r="K13" s="16"/>
    </row>
    <row r="14" spans="2:11" s="15" customFormat="1" ht="12.75" customHeight="1">
      <c r="B14" s="99"/>
      <c r="C14" s="43"/>
      <c r="D14" s="15">
        <v>2</v>
      </c>
      <c r="E14" s="54" t="s">
        <v>113</v>
      </c>
      <c r="F14" s="35"/>
      <c r="G14" s="134"/>
      <c r="H14" s="52"/>
      <c r="K14" s="16"/>
    </row>
    <row r="15" spans="2:11" s="15" customFormat="1" ht="8.25" customHeight="1">
      <c r="B15" s="99"/>
      <c r="C15" s="43"/>
      <c r="D15" s="42"/>
      <c r="E15" s="42"/>
      <c r="F15" s="35"/>
      <c r="G15" s="134"/>
      <c r="H15" s="52"/>
      <c r="K15" s="16"/>
    </row>
    <row r="16" spans="2:11" s="15" customFormat="1" ht="12.75" customHeight="1">
      <c r="B16" s="97" t="s">
        <v>88</v>
      </c>
      <c r="C16" s="10" t="s">
        <v>114</v>
      </c>
      <c r="D16" s="42"/>
      <c r="E16" s="42"/>
      <c r="F16" s="38">
        <v>0</v>
      </c>
      <c r="G16" s="176">
        <f>G17+G18</f>
        <v>0</v>
      </c>
      <c r="H16" s="38">
        <v>0</v>
      </c>
      <c r="K16" s="16"/>
    </row>
    <row r="17" spans="2:11" s="15" customFormat="1" ht="12.75" customHeight="1">
      <c r="B17" s="99"/>
      <c r="C17" s="43"/>
      <c r="D17" s="44">
        <v>1</v>
      </c>
      <c r="E17" s="44" t="s">
        <v>115</v>
      </c>
      <c r="F17" s="37"/>
      <c r="G17" s="134">
        <v>0</v>
      </c>
      <c r="H17" s="45"/>
      <c r="K17" s="16"/>
    </row>
    <row r="18" spans="2:11" s="15" customFormat="1" ht="12.75" customHeight="1">
      <c r="B18" s="99"/>
      <c r="C18" s="43"/>
      <c r="D18" s="44">
        <v>2</v>
      </c>
      <c r="E18" s="44" t="s">
        <v>116</v>
      </c>
      <c r="F18" s="37"/>
      <c r="G18" s="134">
        <v>0</v>
      </c>
      <c r="H18" s="45"/>
      <c r="K18" s="16"/>
    </row>
    <row r="19" spans="2:11" s="15" customFormat="1" ht="12.75" customHeight="1">
      <c r="B19" s="99"/>
      <c r="C19" s="43"/>
      <c r="D19" s="44"/>
      <c r="E19" s="44" t="s">
        <v>117</v>
      </c>
      <c r="F19" s="37"/>
      <c r="G19" s="134"/>
      <c r="H19" s="45"/>
      <c r="K19" s="16"/>
    </row>
    <row r="20" spans="2:11" s="15" customFormat="1" ht="6.75" customHeight="1">
      <c r="B20" s="98"/>
      <c r="C20" s="43"/>
      <c r="D20" s="42"/>
      <c r="E20" s="42"/>
      <c r="F20" s="35"/>
      <c r="G20" s="134"/>
      <c r="H20" s="35"/>
      <c r="K20" s="16"/>
    </row>
    <row r="21" spans="2:11" s="15" customFormat="1" ht="12.75" customHeight="1">
      <c r="B21" s="97" t="s">
        <v>88</v>
      </c>
      <c r="C21" s="10" t="s">
        <v>118</v>
      </c>
      <c r="D21" s="42"/>
      <c r="E21" s="42"/>
      <c r="F21" s="38">
        <v>0</v>
      </c>
      <c r="G21" s="134">
        <v>0</v>
      </c>
      <c r="H21" s="38">
        <v>0</v>
      </c>
      <c r="K21" s="16"/>
    </row>
    <row r="22" spans="2:11" s="15" customFormat="1" ht="12.75" customHeight="1">
      <c r="B22" s="97" t="s">
        <v>88</v>
      </c>
      <c r="C22" s="10" t="s">
        <v>119</v>
      </c>
      <c r="D22" s="42"/>
      <c r="E22" s="42"/>
      <c r="F22" s="38">
        <v>0</v>
      </c>
      <c r="G22" s="134">
        <v>0</v>
      </c>
      <c r="H22" s="38">
        <v>0</v>
      </c>
      <c r="K22" s="16"/>
    </row>
    <row r="23" spans="2:11" s="15" customFormat="1" ht="12.75" customHeight="1">
      <c r="B23" s="97" t="s">
        <v>88</v>
      </c>
      <c r="C23" s="10" t="s">
        <v>120</v>
      </c>
      <c r="D23" s="42"/>
      <c r="E23" s="42"/>
      <c r="F23" s="38">
        <v>0</v>
      </c>
      <c r="G23" s="176"/>
      <c r="H23" s="38">
        <v>0</v>
      </c>
      <c r="K23" s="16"/>
    </row>
    <row r="24" spans="2:11" s="15" customFormat="1" ht="6" customHeight="1">
      <c r="B24" s="98"/>
      <c r="C24" s="43"/>
      <c r="D24" s="42"/>
      <c r="E24" s="42"/>
      <c r="F24" s="35"/>
      <c r="G24" s="134"/>
      <c r="H24" s="35"/>
      <c r="K24" s="16"/>
    </row>
    <row r="25" spans="2:11" s="15" customFormat="1" ht="12.75" customHeight="1">
      <c r="B25" s="97" t="s">
        <v>88</v>
      </c>
      <c r="C25" s="10" t="s">
        <v>121</v>
      </c>
      <c r="D25" s="42"/>
      <c r="E25" s="42"/>
      <c r="F25" s="38"/>
      <c r="G25" s="176"/>
      <c r="H25" s="38">
        <v>0</v>
      </c>
      <c r="K25" s="16"/>
    </row>
    <row r="26" spans="2:11" s="15" customFormat="1" ht="12.75" customHeight="1">
      <c r="B26" s="99"/>
      <c r="C26" s="46"/>
      <c r="D26" s="371">
        <v>1</v>
      </c>
      <c r="E26" s="138" t="s">
        <v>122</v>
      </c>
      <c r="F26" s="366"/>
      <c r="G26" s="134"/>
      <c r="H26" s="367"/>
      <c r="K26" s="16"/>
    </row>
    <row r="27" spans="2:11" s="15" customFormat="1" ht="12.75" customHeight="1">
      <c r="B27" s="100"/>
      <c r="C27" s="48"/>
      <c r="D27" s="372"/>
      <c r="E27" s="139" t="s">
        <v>123</v>
      </c>
      <c r="F27" s="366"/>
      <c r="G27" s="134"/>
      <c r="H27" s="368"/>
      <c r="K27" s="16"/>
    </row>
    <row r="28" spans="2:11" s="15" customFormat="1" ht="12.75" customHeight="1">
      <c r="B28" s="99"/>
      <c r="C28" s="46"/>
      <c r="D28" s="371">
        <v>2</v>
      </c>
      <c r="E28" s="138" t="s">
        <v>124</v>
      </c>
      <c r="F28" s="366"/>
      <c r="G28" s="134"/>
      <c r="H28" s="367"/>
      <c r="K28" s="16"/>
    </row>
    <row r="29" spans="2:11" s="15" customFormat="1" ht="12.75" customHeight="1">
      <c r="B29" s="100"/>
      <c r="C29" s="48"/>
      <c r="D29" s="372"/>
      <c r="E29" s="139" t="s">
        <v>127</v>
      </c>
      <c r="F29" s="366"/>
      <c r="G29" s="134"/>
      <c r="H29" s="368"/>
      <c r="K29" s="16"/>
    </row>
    <row r="30" spans="2:11" s="15" customFormat="1" ht="12.75" customHeight="1">
      <c r="B30" s="99"/>
      <c r="C30" s="46"/>
      <c r="D30" s="371">
        <v>3</v>
      </c>
      <c r="E30" s="138" t="s">
        <v>125</v>
      </c>
      <c r="F30" s="366"/>
      <c r="G30" s="134">
        <v>0</v>
      </c>
      <c r="H30" s="367"/>
      <c r="K30" s="16"/>
    </row>
    <row r="31" spans="2:11" s="15" customFormat="1" ht="12.75" customHeight="1">
      <c r="B31" s="100"/>
      <c r="C31" s="48"/>
      <c r="D31" s="372"/>
      <c r="E31" s="139" t="s">
        <v>126</v>
      </c>
      <c r="F31" s="366"/>
      <c r="G31" s="134"/>
      <c r="H31" s="368"/>
      <c r="K31" s="16"/>
    </row>
    <row r="32" spans="2:11" s="15" customFormat="1" ht="9.75" customHeight="1">
      <c r="B32" s="98"/>
      <c r="C32" s="43"/>
      <c r="D32" s="42"/>
      <c r="E32" s="42"/>
      <c r="F32" s="35"/>
      <c r="G32" s="134"/>
      <c r="H32" s="35"/>
      <c r="K32" s="16"/>
    </row>
    <row r="33" spans="2:11" s="15" customFormat="1" ht="12.75" customHeight="1">
      <c r="B33" s="369" t="s">
        <v>88</v>
      </c>
      <c r="C33" s="11" t="s">
        <v>128</v>
      </c>
      <c r="D33" s="55"/>
      <c r="E33" s="55"/>
      <c r="F33" s="365">
        <v>0</v>
      </c>
      <c r="G33" s="134">
        <v>0</v>
      </c>
      <c r="H33" s="373">
        <v>0</v>
      </c>
      <c r="K33" s="16"/>
    </row>
    <row r="34" spans="2:11" s="15" customFormat="1" ht="12.75" customHeight="1">
      <c r="B34" s="370"/>
      <c r="C34" s="49" t="s">
        <v>129</v>
      </c>
      <c r="D34" s="56"/>
      <c r="E34" s="56"/>
      <c r="F34" s="365"/>
      <c r="G34" s="134">
        <v>0</v>
      </c>
      <c r="H34" s="374"/>
      <c r="K34" s="16"/>
    </row>
    <row r="35" spans="2:11" s="15" customFormat="1" ht="9" customHeight="1">
      <c r="B35" s="98"/>
      <c r="C35" s="43"/>
      <c r="D35" s="42"/>
      <c r="E35" s="42"/>
      <c r="F35" s="35"/>
      <c r="G35" s="134"/>
      <c r="H35" s="35"/>
      <c r="K35" s="16"/>
    </row>
    <row r="36" spans="2:11" s="15" customFormat="1" ht="12.75" customHeight="1">
      <c r="B36" s="97" t="s">
        <v>88</v>
      </c>
      <c r="C36" s="10" t="s">
        <v>130</v>
      </c>
      <c r="D36" s="42"/>
      <c r="E36" s="42"/>
      <c r="F36" s="38">
        <v>0</v>
      </c>
      <c r="G36" s="134">
        <v>0</v>
      </c>
      <c r="H36" s="38">
        <v>0</v>
      </c>
      <c r="K36" s="16"/>
    </row>
    <row r="37" spans="2:11" s="15" customFormat="1" ht="12.75" customHeight="1">
      <c r="B37" s="99"/>
      <c r="C37" s="46"/>
      <c r="D37" s="371">
        <v>1</v>
      </c>
      <c r="E37" s="138" t="s">
        <v>132</v>
      </c>
      <c r="F37" s="366"/>
      <c r="G37" s="134"/>
      <c r="H37" s="367"/>
      <c r="K37" s="16"/>
    </row>
    <row r="38" spans="2:11" s="15" customFormat="1" ht="12.75" customHeight="1">
      <c r="B38" s="100"/>
      <c r="C38" s="48"/>
      <c r="D38" s="372"/>
      <c r="E38" s="139" t="s">
        <v>133</v>
      </c>
      <c r="F38" s="366"/>
      <c r="G38" s="134"/>
      <c r="H38" s="368"/>
      <c r="K38" s="16"/>
    </row>
    <row r="39" spans="2:11" s="15" customFormat="1" ht="12.75" customHeight="1">
      <c r="B39" s="98"/>
      <c r="C39" s="43"/>
      <c r="D39" s="50">
        <v>2</v>
      </c>
      <c r="E39" s="54" t="s">
        <v>131</v>
      </c>
      <c r="F39" s="35"/>
      <c r="G39" s="134"/>
      <c r="H39" s="35"/>
      <c r="K39" s="16"/>
    </row>
    <row r="40" spans="2:11" s="15" customFormat="1" ht="7.5" customHeight="1">
      <c r="B40" s="98"/>
      <c r="C40" s="43"/>
      <c r="D40" s="42"/>
      <c r="E40" s="42"/>
      <c r="F40" s="35"/>
      <c r="G40" s="134"/>
      <c r="H40" s="35"/>
      <c r="K40" s="16"/>
    </row>
    <row r="41" spans="2:11" s="15" customFormat="1" ht="12.75" customHeight="1">
      <c r="B41" s="97" t="s">
        <v>88</v>
      </c>
      <c r="C41" s="10" t="s">
        <v>134</v>
      </c>
      <c r="D41" s="42"/>
      <c r="E41" s="42"/>
      <c r="F41" s="38">
        <v>0</v>
      </c>
      <c r="G41" s="134"/>
      <c r="H41" s="38">
        <v>0</v>
      </c>
      <c r="K41" s="16"/>
    </row>
    <row r="42" spans="2:11" s="15" customFormat="1" ht="8.25" customHeight="1">
      <c r="B42" s="98"/>
      <c r="C42" s="10"/>
      <c r="D42" s="42"/>
      <c r="E42" s="42"/>
      <c r="F42" s="35"/>
      <c r="G42" s="134"/>
      <c r="H42" s="35"/>
      <c r="K42" s="16"/>
    </row>
    <row r="43" spans="2:11" s="15" customFormat="1" ht="12.75" customHeight="1">
      <c r="B43" s="97" t="s">
        <v>88</v>
      </c>
      <c r="C43" s="10" t="s">
        <v>135</v>
      </c>
      <c r="D43" s="42"/>
      <c r="E43" s="42"/>
      <c r="F43" s="38">
        <f>F7-F16-F23+F25</f>
        <v>0</v>
      </c>
      <c r="G43" s="134"/>
      <c r="H43" s="38">
        <v>0</v>
      </c>
      <c r="K43" s="16"/>
    </row>
    <row r="44" spans="2:11" s="15" customFormat="1" ht="8.25" customHeight="1">
      <c r="B44" s="98"/>
      <c r="C44" s="43"/>
      <c r="D44" s="42"/>
      <c r="E44" s="42"/>
      <c r="F44" s="35"/>
      <c r="G44" s="134"/>
      <c r="H44" s="35"/>
      <c r="K44" s="16"/>
    </row>
    <row r="45" spans="2:11" s="15" customFormat="1" ht="12.75" customHeight="1">
      <c r="B45" s="97" t="s">
        <v>88</v>
      </c>
      <c r="C45" s="10" t="s">
        <v>136</v>
      </c>
      <c r="D45" s="42"/>
      <c r="E45" s="42"/>
      <c r="F45" s="38">
        <v>0</v>
      </c>
      <c r="G45" s="134"/>
      <c r="H45" s="38">
        <v>0</v>
      </c>
      <c r="K45" s="16"/>
    </row>
    <row r="46" spans="2:11" s="15" customFormat="1" ht="12.75" customHeight="1">
      <c r="B46" s="98"/>
      <c r="C46" s="43"/>
      <c r="D46" s="50">
        <v>1</v>
      </c>
      <c r="E46" s="54" t="s">
        <v>137</v>
      </c>
      <c r="F46" s="35"/>
      <c r="G46" s="134"/>
      <c r="H46" s="35"/>
      <c r="K46" s="16"/>
    </row>
    <row r="47" spans="2:11" s="15" customFormat="1" ht="12.75" customHeight="1">
      <c r="B47" s="98"/>
      <c r="C47" s="43"/>
      <c r="D47" s="50">
        <v>2</v>
      </c>
      <c r="E47" s="54" t="s">
        <v>138</v>
      </c>
      <c r="F47" s="35"/>
      <c r="G47" s="134"/>
      <c r="H47" s="35"/>
      <c r="K47" s="16"/>
    </row>
    <row r="48" spans="2:11" s="15" customFormat="1" ht="12.75" customHeight="1">
      <c r="B48" s="98"/>
      <c r="C48" s="43"/>
      <c r="D48" s="50">
        <v>3</v>
      </c>
      <c r="E48" s="54" t="s">
        <v>139</v>
      </c>
      <c r="F48" s="35"/>
      <c r="G48" s="134"/>
      <c r="H48" s="35"/>
      <c r="K48" s="16"/>
    </row>
    <row r="49" spans="2:11" s="15" customFormat="1" ht="9" customHeight="1">
      <c r="B49" s="98"/>
      <c r="C49" s="43"/>
      <c r="D49" s="42"/>
      <c r="E49" s="42"/>
      <c r="F49" s="35"/>
      <c r="G49" s="134"/>
      <c r="H49" s="35"/>
      <c r="K49" s="16"/>
    </row>
    <row r="50" spans="2:11" s="15" customFormat="1" ht="12.75" customHeight="1">
      <c r="B50" s="97" t="s">
        <v>88</v>
      </c>
      <c r="C50" s="10" t="s">
        <v>140</v>
      </c>
      <c r="D50" s="42"/>
      <c r="E50" s="42"/>
      <c r="F50" s="38">
        <f>F43+F45</f>
        <v>0</v>
      </c>
      <c r="G50" s="176">
        <f>G43-G46</f>
        <v>0</v>
      </c>
      <c r="H50" s="38">
        <v>0</v>
      </c>
      <c r="K50" s="16"/>
    </row>
    <row r="51" spans="2:11" s="15" customFormat="1" ht="8.25" customHeight="1">
      <c r="B51" s="98"/>
      <c r="C51" s="43"/>
      <c r="D51" s="42"/>
      <c r="E51" s="42"/>
      <c r="F51" s="35"/>
      <c r="G51" s="134"/>
      <c r="H51" s="35"/>
      <c r="K51" s="16"/>
    </row>
    <row r="52" spans="2:11" s="15" customFormat="1" ht="12.75" customHeight="1">
      <c r="B52" s="97" t="s">
        <v>88</v>
      </c>
      <c r="C52" s="10" t="s">
        <v>141</v>
      </c>
      <c r="D52" s="42"/>
      <c r="E52" s="42"/>
      <c r="F52" s="38">
        <v>0</v>
      </c>
      <c r="G52" s="134">
        <v>0</v>
      </c>
      <c r="H52" s="38">
        <v>0</v>
      </c>
      <c r="K52" s="16"/>
    </row>
    <row r="53" spans="2:11" s="15" customFormat="1" ht="12.75" customHeight="1">
      <c r="B53" s="98"/>
      <c r="C53" s="43"/>
      <c r="D53" s="42"/>
      <c r="E53" s="54" t="s">
        <v>142</v>
      </c>
      <c r="F53" s="35"/>
      <c r="G53" s="134"/>
      <c r="H53" s="35"/>
      <c r="K53" s="16"/>
    </row>
    <row r="54" spans="2:11" s="15" customFormat="1" ht="12.75" customHeight="1">
      <c r="B54" s="98"/>
      <c r="C54" s="43"/>
      <c r="D54" s="42"/>
      <c r="E54" s="54" t="s">
        <v>143</v>
      </c>
      <c r="F54" s="35"/>
      <c r="G54" s="134"/>
      <c r="H54" s="35"/>
      <c r="K54" s="16"/>
    </row>
    <row r="55" spans="2:11" ht="12.75" customHeight="1"/>
    <row r="56" spans="2:11">
      <c r="F56" s="181" t="s">
        <v>244</v>
      </c>
    </row>
    <row r="57" spans="2:11">
      <c r="F57" s="175" t="s">
        <v>412</v>
      </c>
    </row>
  </sheetData>
  <mergeCells count="19">
    <mergeCell ref="H26:H27"/>
    <mergeCell ref="B2:H2"/>
    <mergeCell ref="D30:D31"/>
    <mergeCell ref="B4:H4"/>
    <mergeCell ref="B3:H3"/>
    <mergeCell ref="D26:D27"/>
    <mergeCell ref="D28:D29"/>
    <mergeCell ref="C6:E6"/>
    <mergeCell ref="H28:H29"/>
    <mergeCell ref="F26:F27"/>
    <mergeCell ref="F28:F29"/>
    <mergeCell ref="F30:F31"/>
    <mergeCell ref="F33:F34"/>
    <mergeCell ref="F37:F38"/>
    <mergeCell ref="H30:H31"/>
    <mergeCell ref="B33:B34"/>
    <mergeCell ref="D37:D38"/>
    <mergeCell ref="H33:H34"/>
    <mergeCell ref="H37:H38"/>
  </mergeCells>
  <phoneticPr fontId="0" type="noConversion"/>
  <printOptions horizontalCentered="1" verticalCentered="1"/>
  <pageMargins left="0" right="0" top="0" bottom="0" header="0.24" footer="0.17"/>
  <pageSetup scale="9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B2:G49"/>
  <sheetViews>
    <sheetView workbookViewId="0">
      <selection activeCell="M9" sqref="M9"/>
    </sheetView>
  </sheetViews>
  <sheetFormatPr defaultRowHeight="12.75"/>
  <cols>
    <col min="1" max="1" width="5.140625" style="6" customWidth="1"/>
    <col min="2" max="3" width="3.7109375" style="2" customWidth="1"/>
    <col min="4" max="4" width="65.85546875" style="6" customWidth="1"/>
    <col min="5" max="5" width="13.85546875" style="6" customWidth="1"/>
    <col min="6" max="6" width="12.28515625" style="17" customWidth="1"/>
    <col min="7" max="7" width="12.85546875" style="17" hidden="1" customWidth="1"/>
    <col min="8" max="8" width="1.42578125" style="6" customWidth="1"/>
    <col min="9" max="16384" width="9.140625" style="6"/>
  </cols>
  <sheetData>
    <row r="2" spans="2:7" ht="18">
      <c r="B2" s="377" t="s">
        <v>144</v>
      </c>
      <c r="C2" s="377"/>
      <c r="D2" s="377"/>
      <c r="E2" s="377"/>
      <c r="F2" s="377"/>
    </row>
    <row r="3" spans="2:7" ht="18.75">
      <c r="B3" s="378" t="s">
        <v>172</v>
      </c>
      <c r="C3" s="378"/>
      <c r="D3" s="378"/>
      <c r="E3" s="378"/>
      <c r="F3" s="378"/>
    </row>
    <row r="5" spans="2:7" s="15" customFormat="1" ht="15">
      <c r="B5" s="31"/>
      <c r="C5" s="32"/>
      <c r="D5" s="33"/>
      <c r="E5" s="131">
        <v>2021</v>
      </c>
      <c r="F5" s="34">
        <v>2020</v>
      </c>
      <c r="G5" s="34">
        <v>2014</v>
      </c>
    </row>
    <row r="6" spans="2:7" s="15" customFormat="1" ht="15.75" customHeight="1">
      <c r="B6" s="26" t="s">
        <v>88</v>
      </c>
      <c r="C6" s="32" t="s">
        <v>145</v>
      </c>
      <c r="D6" s="8"/>
      <c r="E6" s="8"/>
      <c r="F6" s="35"/>
      <c r="G6" s="35"/>
    </row>
    <row r="7" spans="2:7" s="15" customFormat="1" ht="15.75" customHeight="1">
      <c r="B7" s="36"/>
      <c r="C7" s="32"/>
      <c r="D7" s="8" t="s">
        <v>173</v>
      </c>
      <c r="E7" s="133">
        <v>0</v>
      </c>
      <c r="F7" s="37">
        <v>0</v>
      </c>
      <c r="G7" s="37">
        <v>0</v>
      </c>
    </row>
    <row r="8" spans="2:7" s="15" customFormat="1" ht="15.75" customHeight="1">
      <c r="B8" s="36"/>
      <c r="C8" s="32"/>
      <c r="D8" s="8" t="s">
        <v>174</v>
      </c>
      <c r="E8" s="133"/>
      <c r="F8" s="37"/>
      <c r="G8" s="37"/>
    </row>
    <row r="9" spans="2:7" s="15" customFormat="1" ht="15.75" customHeight="1">
      <c r="B9" s="36"/>
      <c r="C9" s="32"/>
      <c r="D9" s="8" t="s">
        <v>175</v>
      </c>
      <c r="E9" s="133"/>
      <c r="F9" s="37">
        <v>0</v>
      </c>
      <c r="G9" s="37">
        <v>0</v>
      </c>
    </row>
    <row r="10" spans="2:7" s="15" customFormat="1" ht="15.75" customHeight="1">
      <c r="B10" s="36"/>
      <c r="C10" s="32"/>
      <c r="D10" s="8" t="s">
        <v>176</v>
      </c>
      <c r="E10" s="133"/>
      <c r="F10" s="37">
        <v>0</v>
      </c>
      <c r="G10" s="37">
        <v>0</v>
      </c>
    </row>
    <row r="11" spans="2:7" s="15" customFormat="1" ht="15.75" customHeight="1">
      <c r="B11" s="36"/>
      <c r="C11" s="32"/>
      <c r="D11" s="8" t="s">
        <v>119</v>
      </c>
      <c r="E11" s="133"/>
      <c r="F11" s="37">
        <v>0</v>
      </c>
      <c r="G11" s="37">
        <v>0</v>
      </c>
    </row>
    <row r="12" spans="2:7" s="15" customFormat="1" ht="15.75" customHeight="1">
      <c r="B12" s="36"/>
      <c r="C12" s="32"/>
      <c r="D12" s="8" t="s">
        <v>118</v>
      </c>
      <c r="E12" s="133"/>
      <c r="F12" s="37">
        <v>0</v>
      </c>
      <c r="G12" s="37">
        <v>0</v>
      </c>
    </row>
    <row r="13" spans="2:7" s="15" customFormat="1" ht="15.75" customHeight="1">
      <c r="B13" s="36"/>
      <c r="C13" s="32"/>
      <c r="D13" s="8" t="s">
        <v>177</v>
      </c>
      <c r="E13" s="133"/>
      <c r="F13" s="37"/>
      <c r="G13" s="37"/>
    </row>
    <row r="14" spans="2:7" s="15" customFormat="1" ht="15.75" customHeight="1">
      <c r="B14" s="36"/>
      <c r="C14" s="32"/>
      <c r="D14" s="8" t="s">
        <v>178</v>
      </c>
      <c r="E14" s="133"/>
      <c r="F14" s="37">
        <v>0</v>
      </c>
      <c r="G14" s="37">
        <v>0</v>
      </c>
    </row>
    <row r="15" spans="2:7" s="15" customFormat="1" ht="15.75" customHeight="1">
      <c r="B15" s="36"/>
      <c r="C15" s="32"/>
      <c r="D15" s="8" t="s">
        <v>179</v>
      </c>
      <c r="E15" s="133"/>
      <c r="F15" s="37"/>
      <c r="G15" s="37"/>
    </row>
    <row r="16" spans="2:7" s="15" customFormat="1" ht="15.75" customHeight="1">
      <c r="B16" s="36"/>
      <c r="C16" s="32"/>
      <c r="D16" s="8" t="s">
        <v>180</v>
      </c>
      <c r="E16" s="133">
        <v>16663</v>
      </c>
      <c r="F16" s="37">
        <v>196729</v>
      </c>
      <c r="G16" s="37">
        <v>-3788217</v>
      </c>
    </row>
    <row r="17" spans="2:7" s="15" customFormat="1" ht="15.75" customHeight="1">
      <c r="B17" s="36"/>
      <c r="C17" s="32"/>
      <c r="D17" s="8" t="s">
        <v>181</v>
      </c>
      <c r="E17" s="133">
        <v>0</v>
      </c>
      <c r="F17" s="37">
        <v>0</v>
      </c>
      <c r="G17" s="37">
        <v>0</v>
      </c>
    </row>
    <row r="18" spans="2:7" s="15" customFormat="1" ht="15.75" customHeight="1">
      <c r="B18" s="36"/>
      <c r="C18" s="32"/>
      <c r="D18" s="8" t="s">
        <v>182</v>
      </c>
      <c r="E18" s="133">
        <v>-90350</v>
      </c>
      <c r="F18" s="37">
        <v>-420244</v>
      </c>
      <c r="G18" s="37">
        <v>-294990</v>
      </c>
    </row>
    <row r="19" spans="2:7" s="15" customFormat="1" ht="15.75" customHeight="1">
      <c r="B19" s="36"/>
      <c r="C19" s="32"/>
      <c r="D19" s="8" t="s">
        <v>183</v>
      </c>
      <c r="E19" s="152"/>
      <c r="F19" s="35"/>
      <c r="G19" s="37">
        <v>0</v>
      </c>
    </row>
    <row r="20" spans="2:7" s="15" customFormat="1" ht="15.75" customHeight="1">
      <c r="B20" s="36"/>
      <c r="C20" s="32" t="s">
        <v>147</v>
      </c>
      <c r="D20" s="8"/>
      <c r="E20" s="151">
        <f>SUM(E6:E19)</f>
        <v>-73687</v>
      </c>
      <c r="F20" s="38">
        <f>SUM(F16:F19)</f>
        <v>-223515</v>
      </c>
      <c r="G20" s="38">
        <f>G16+G18</f>
        <v>-4083207</v>
      </c>
    </row>
    <row r="21" spans="2:7" s="15" customFormat="1" ht="15.75" customHeight="1">
      <c r="B21" s="26" t="s">
        <v>88</v>
      </c>
      <c r="C21" s="32" t="s">
        <v>148</v>
      </c>
      <c r="D21" s="8"/>
      <c r="E21" s="8"/>
      <c r="F21" s="35"/>
      <c r="G21" s="35">
        <v>0</v>
      </c>
    </row>
    <row r="22" spans="2:7" s="15" customFormat="1" ht="15.75" customHeight="1">
      <c r="B22" s="36"/>
      <c r="C22" s="32"/>
      <c r="D22" s="8" t="s">
        <v>149</v>
      </c>
      <c r="E22" s="8"/>
      <c r="F22" s="37">
        <v>0</v>
      </c>
      <c r="G22" s="37">
        <v>0</v>
      </c>
    </row>
    <row r="23" spans="2:7" s="15" customFormat="1" ht="15.75" customHeight="1">
      <c r="B23" s="36"/>
      <c r="C23" s="32"/>
      <c r="D23" s="8" t="s">
        <v>150</v>
      </c>
      <c r="E23" s="8"/>
      <c r="F23" s="37">
        <v>0</v>
      </c>
      <c r="G23" s="37">
        <v>0</v>
      </c>
    </row>
    <row r="24" spans="2:7" s="15" customFormat="1" ht="15.75" customHeight="1">
      <c r="B24" s="36"/>
      <c r="C24" s="32"/>
      <c r="D24" s="8" t="s">
        <v>151</v>
      </c>
      <c r="E24" s="149"/>
      <c r="F24" s="37">
        <v>0</v>
      </c>
      <c r="G24" s="37">
        <v>0</v>
      </c>
    </row>
    <row r="25" spans="2:7" s="15" customFormat="1" ht="15.75" customHeight="1">
      <c r="B25" s="36"/>
      <c r="C25" s="32"/>
      <c r="D25" s="8" t="s">
        <v>152</v>
      </c>
      <c r="E25" s="8"/>
      <c r="F25" s="37">
        <v>0</v>
      </c>
      <c r="G25" s="37">
        <v>0</v>
      </c>
    </row>
    <row r="26" spans="2:7" s="15" customFormat="1" ht="15.75" customHeight="1">
      <c r="B26" s="36"/>
      <c r="C26" s="32"/>
      <c r="D26" s="8" t="s">
        <v>153</v>
      </c>
      <c r="E26" s="8"/>
      <c r="F26" s="37">
        <v>0</v>
      </c>
      <c r="G26" s="37">
        <v>0</v>
      </c>
    </row>
    <row r="27" spans="2:7" s="15" customFormat="1" ht="15.75" customHeight="1">
      <c r="B27" s="36"/>
      <c r="C27" s="32"/>
      <c r="D27" s="8" t="s">
        <v>154</v>
      </c>
      <c r="E27" s="8"/>
      <c r="F27" s="37">
        <v>0</v>
      </c>
      <c r="G27" s="37">
        <v>0</v>
      </c>
    </row>
    <row r="28" spans="2:7" s="15" customFormat="1" ht="15.75" customHeight="1">
      <c r="B28" s="36"/>
      <c r="C28" s="32"/>
      <c r="D28" s="8" t="s">
        <v>155</v>
      </c>
      <c r="E28" s="8"/>
      <c r="F28" s="37">
        <v>0</v>
      </c>
      <c r="G28" s="37">
        <v>0</v>
      </c>
    </row>
    <row r="29" spans="2:7" s="15" customFormat="1" ht="15.75" customHeight="1">
      <c r="B29" s="36"/>
      <c r="C29" s="32" t="s">
        <v>156</v>
      </c>
      <c r="D29" s="8"/>
      <c r="E29" s="8">
        <v>0</v>
      </c>
      <c r="F29" s="38">
        <v>0</v>
      </c>
      <c r="G29" s="38">
        <v>0</v>
      </c>
    </row>
    <row r="30" spans="2:7" s="15" customFormat="1" ht="15.75" customHeight="1">
      <c r="B30" s="26" t="s">
        <v>88</v>
      </c>
      <c r="C30" s="32" t="s">
        <v>157</v>
      </c>
      <c r="D30" s="8"/>
      <c r="E30" s="174"/>
      <c r="F30" s="35"/>
      <c r="G30" s="35">
        <v>0</v>
      </c>
    </row>
    <row r="31" spans="2:7" s="15" customFormat="1" ht="15.75" customHeight="1">
      <c r="B31" s="36"/>
      <c r="C31" s="32"/>
      <c r="D31" s="8" t="s">
        <v>158</v>
      </c>
      <c r="E31" s="8"/>
      <c r="F31" s="37">
        <v>0</v>
      </c>
      <c r="G31" s="37">
        <v>0</v>
      </c>
    </row>
    <row r="32" spans="2:7" s="15" customFormat="1" ht="15.75" customHeight="1">
      <c r="B32" s="36"/>
      <c r="C32" s="32"/>
      <c r="D32" s="8" t="s">
        <v>159</v>
      </c>
      <c r="E32" s="8"/>
      <c r="F32" s="37">
        <v>0</v>
      </c>
      <c r="G32" s="37">
        <v>0</v>
      </c>
    </row>
    <row r="33" spans="2:7" s="15" customFormat="1" ht="15.75" customHeight="1">
      <c r="B33" s="36"/>
      <c r="C33" s="32"/>
      <c r="D33" s="8" t="s">
        <v>160</v>
      </c>
      <c r="E33" s="133">
        <v>73687</v>
      </c>
      <c r="F33" s="37">
        <v>226786</v>
      </c>
      <c r="G33" s="37">
        <v>0</v>
      </c>
    </row>
    <row r="34" spans="2:7" s="15" customFormat="1" ht="15.75" customHeight="1">
      <c r="B34" s="36"/>
      <c r="C34" s="32"/>
      <c r="D34" s="8" t="s">
        <v>161</v>
      </c>
      <c r="E34" s="8"/>
      <c r="F34" s="37">
        <v>0</v>
      </c>
      <c r="G34" s="37">
        <v>0</v>
      </c>
    </row>
    <row r="35" spans="2:7" s="15" customFormat="1" ht="15.75" customHeight="1">
      <c r="B35" s="36"/>
      <c r="C35" s="32"/>
      <c r="D35" s="8" t="s">
        <v>162</v>
      </c>
      <c r="E35" s="8"/>
      <c r="F35" s="37">
        <v>0</v>
      </c>
      <c r="G35" s="37">
        <v>0</v>
      </c>
    </row>
    <row r="36" spans="2:7" s="15" customFormat="1" ht="15.75" customHeight="1">
      <c r="B36" s="36"/>
      <c r="C36" s="32"/>
      <c r="D36" s="8" t="s">
        <v>163</v>
      </c>
      <c r="E36" s="8"/>
      <c r="F36" s="37">
        <v>0</v>
      </c>
      <c r="G36" s="37">
        <v>0</v>
      </c>
    </row>
    <row r="37" spans="2:7" s="15" customFormat="1" ht="15.75" customHeight="1">
      <c r="B37" s="36"/>
      <c r="C37" s="32"/>
      <c r="D37" s="8" t="s">
        <v>164</v>
      </c>
      <c r="E37" s="8"/>
      <c r="F37" s="37">
        <v>0</v>
      </c>
      <c r="G37" s="37">
        <v>4084450</v>
      </c>
    </row>
    <row r="38" spans="2:7" s="15" customFormat="1" ht="15.75" customHeight="1">
      <c r="B38" s="36"/>
      <c r="C38" s="32"/>
      <c r="D38" s="8" t="s">
        <v>165</v>
      </c>
      <c r="E38" s="8"/>
      <c r="F38" s="37">
        <v>0</v>
      </c>
      <c r="G38" s="37">
        <v>0</v>
      </c>
    </row>
    <row r="39" spans="2:7" s="15" customFormat="1" ht="15.75" customHeight="1">
      <c r="B39" s="36"/>
      <c r="C39" s="32"/>
      <c r="D39" s="8" t="s">
        <v>146</v>
      </c>
      <c r="E39" s="8"/>
      <c r="F39" s="37">
        <v>0</v>
      </c>
      <c r="G39" s="37">
        <v>0</v>
      </c>
    </row>
    <row r="40" spans="2:7" s="15" customFormat="1" ht="15.75" customHeight="1">
      <c r="B40" s="36"/>
      <c r="C40" s="32"/>
      <c r="D40" s="8" t="s">
        <v>166</v>
      </c>
      <c r="E40" s="8"/>
      <c r="F40" s="37">
        <v>0</v>
      </c>
      <c r="G40" s="37">
        <v>0</v>
      </c>
    </row>
    <row r="41" spans="2:7" s="15" customFormat="1" ht="15.75" customHeight="1">
      <c r="B41" s="36"/>
      <c r="C41" s="32" t="s">
        <v>167</v>
      </c>
      <c r="D41" s="8"/>
      <c r="E41" s="151">
        <v>0</v>
      </c>
      <c r="F41" s="143">
        <f>SUM(F20:F40)</f>
        <v>3271</v>
      </c>
      <c r="G41" s="38">
        <f>G37</f>
        <v>4084450</v>
      </c>
    </row>
    <row r="42" spans="2:7" s="15" customFormat="1" ht="15.75" customHeight="1">
      <c r="B42" s="36"/>
      <c r="C42" s="32"/>
      <c r="D42" s="8"/>
      <c r="E42" s="8"/>
      <c r="F42" s="35"/>
      <c r="G42" s="35"/>
    </row>
    <row r="43" spans="2:7" s="15" customFormat="1" ht="15.75" customHeight="1">
      <c r="B43" s="36"/>
      <c r="C43" s="32" t="s">
        <v>168</v>
      </c>
      <c r="D43" s="8"/>
      <c r="E43" s="151">
        <v>0</v>
      </c>
      <c r="F43" s="38">
        <v>3271</v>
      </c>
      <c r="G43" s="38">
        <f>G20+G41</f>
        <v>1243</v>
      </c>
    </row>
    <row r="44" spans="2:7" s="15" customFormat="1" ht="15.75" customHeight="1">
      <c r="B44" s="36"/>
      <c r="C44" s="32" t="s">
        <v>169</v>
      </c>
      <c r="D44" s="8"/>
      <c r="E44" s="38">
        <v>26962</v>
      </c>
      <c r="F44" s="37">
        <v>23691</v>
      </c>
      <c r="G44" s="37">
        <v>20000</v>
      </c>
    </row>
    <row r="45" spans="2:7" s="15" customFormat="1" ht="15.75" customHeight="1">
      <c r="B45" s="36"/>
      <c r="C45" s="32"/>
      <c r="D45" s="8" t="s">
        <v>170</v>
      </c>
      <c r="E45" s="8"/>
      <c r="F45" s="37">
        <v>0</v>
      </c>
      <c r="G45" s="37">
        <v>0</v>
      </c>
    </row>
    <row r="46" spans="2:7" s="15" customFormat="1" ht="15.75" customHeight="1">
      <c r="B46" s="36"/>
      <c r="C46" s="32" t="s">
        <v>171</v>
      </c>
      <c r="D46" s="8"/>
      <c r="E46" s="151">
        <f>E43+E44</f>
        <v>26962</v>
      </c>
      <c r="F46" s="38">
        <f>F43+F44</f>
        <v>26962</v>
      </c>
      <c r="G46" s="38">
        <v>21243</v>
      </c>
    </row>
    <row r="47" spans="2:7" s="15" customFormat="1" ht="15.75" customHeight="1">
      <c r="B47" s="63"/>
      <c r="C47" s="182"/>
      <c r="D47" s="183"/>
      <c r="E47" s="184"/>
      <c r="F47" s="185"/>
      <c r="G47" s="185"/>
    </row>
    <row r="48" spans="2:7">
      <c r="E48" s="181" t="s">
        <v>244</v>
      </c>
    </row>
    <row r="49" spans="5:5">
      <c r="E49" s="175" t="s">
        <v>412</v>
      </c>
    </row>
  </sheetData>
  <mergeCells count="2">
    <mergeCell ref="B2:F2"/>
    <mergeCell ref="B3:F3"/>
  </mergeCells>
  <phoneticPr fontId="0" type="noConversion"/>
  <printOptions horizontalCentered="1" verticalCentered="1"/>
  <pageMargins left="0" right="0" top="0" bottom="0" header="0.51181102362204722" footer="0.51181102362204722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B1:N28"/>
  <sheetViews>
    <sheetView topLeftCell="A19" workbookViewId="0">
      <selection activeCell="N15" sqref="N15"/>
    </sheetView>
  </sheetViews>
  <sheetFormatPr defaultRowHeight="15.75"/>
  <cols>
    <col min="1" max="1" width="5.42578125" style="20" customWidth="1"/>
    <col min="2" max="2" width="4" style="20" customWidth="1"/>
    <col min="3" max="3" width="69.28515625" style="21" customWidth="1"/>
    <col min="4" max="4" width="15.85546875" style="21" customWidth="1"/>
    <col min="5" max="6" width="5" style="21" customWidth="1"/>
    <col min="7" max="7" width="4.7109375" style="21" customWidth="1"/>
    <col min="8" max="8" width="4.85546875" style="21" customWidth="1"/>
    <col min="9" max="9" width="5.7109375" style="21" customWidth="1"/>
    <col min="10" max="10" width="5.42578125" style="21" customWidth="1"/>
    <col min="11" max="11" width="13.140625" style="21" customWidth="1"/>
    <col min="12" max="12" width="4.7109375" style="21" customWidth="1"/>
    <col min="13" max="13" width="5.7109375" style="21" customWidth="1"/>
    <col min="14" max="14" width="13.42578125" style="21" customWidth="1"/>
    <col min="15" max="15" width="2.42578125" style="20" customWidth="1"/>
    <col min="16" max="16384" width="9.140625" style="20"/>
  </cols>
  <sheetData>
    <row r="1" spans="2:14" ht="18.75">
      <c r="C1" s="379" t="s">
        <v>198</v>
      </c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</row>
    <row r="2" spans="2:14" ht="9.75" customHeight="1"/>
    <row r="3" spans="2:14" ht="154.5" customHeight="1">
      <c r="B3" s="22"/>
      <c r="C3" s="23"/>
      <c r="D3" s="24" t="s">
        <v>197</v>
      </c>
      <c r="E3" s="25" t="s">
        <v>96</v>
      </c>
      <c r="F3" s="25" t="s">
        <v>196</v>
      </c>
      <c r="G3" s="25" t="s">
        <v>195</v>
      </c>
      <c r="H3" s="25" t="s">
        <v>194</v>
      </c>
      <c r="I3" s="25" t="s">
        <v>98</v>
      </c>
      <c r="J3" s="25" t="s">
        <v>193</v>
      </c>
      <c r="K3" s="25" t="s">
        <v>173</v>
      </c>
      <c r="L3" s="25" t="s">
        <v>23</v>
      </c>
      <c r="M3" s="25" t="s">
        <v>192</v>
      </c>
      <c r="N3" s="25" t="s">
        <v>23</v>
      </c>
    </row>
    <row r="4" spans="2:14" ht="24" customHeight="1">
      <c r="B4" s="26" t="s">
        <v>88</v>
      </c>
      <c r="C4" s="27" t="s">
        <v>420</v>
      </c>
      <c r="D4" s="103">
        <v>10000</v>
      </c>
      <c r="E4" s="28"/>
      <c r="F4" s="28"/>
      <c r="G4" s="28"/>
      <c r="H4" s="28"/>
      <c r="I4" s="28"/>
      <c r="J4" s="28"/>
      <c r="K4" s="171">
        <v>-1624807</v>
      </c>
      <c r="L4" s="28"/>
      <c r="M4" s="28"/>
      <c r="N4" s="103">
        <f>SUM(D4:M4)</f>
        <v>-1614807</v>
      </c>
    </row>
    <row r="5" spans="2:14">
      <c r="B5" s="22"/>
      <c r="C5" s="29" t="s">
        <v>191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103"/>
    </row>
    <row r="6" spans="2:14" ht="18.75">
      <c r="B6" s="26" t="s">
        <v>88</v>
      </c>
      <c r="C6" s="27" t="s">
        <v>408</v>
      </c>
      <c r="D6" s="103">
        <v>10000</v>
      </c>
      <c r="E6" s="28"/>
      <c r="F6" s="28"/>
      <c r="G6" s="28"/>
      <c r="H6" s="28"/>
      <c r="I6" s="28"/>
      <c r="J6" s="28"/>
      <c r="K6" s="103">
        <v>-1624807</v>
      </c>
      <c r="L6" s="28"/>
      <c r="M6" s="28"/>
      <c r="N6" s="103">
        <f>SUM(D6:M6)</f>
        <v>-1614807</v>
      </c>
    </row>
    <row r="7" spans="2:14">
      <c r="B7" s="22"/>
      <c r="C7" s="27" t="s">
        <v>187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2:14">
      <c r="B8" s="22"/>
      <c r="C8" s="29" t="s">
        <v>189</v>
      </c>
      <c r="D8" s="30"/>
      <c r="E8" s="30"/>
      <c r="F8" s="30"/>
      <c r="G8" s="30"/>
      <c r="H8" s="30"/>
      <c r="I8" s="30"/>
      <c r="J8" s="30"/>
      <c r="K8" s="144">
        <v>0</v>
      </c>
      <c r="L8" s="30"/>
      <c r="M8" s="30"/>
      <c r="N8" s="144"/>
    </row>
    <row r="9" spans="2:14">
      <c r="B9" s="22"/>
      <c r="C9" s="27" t="s">
        <v>188</v>
      </c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2:14">
      <c r="B10" s="22"/>
      <c r="C10" s="27" t="s">
        <v>190</v>
      </c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2:14" ht="22.5" customHeight="1">
      <c r="B11" s="22"/>
      <c r="C11" s="27" t="s">
        <v>403</v>
      </c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</row>
    <row r="12" spans="2:14" ht="18.75" customHeight="1">
      <c r="B12" s="22"/>
      <c r="C12" s="29" t="s">
        <v>185</v>
      </c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</row>
    <row r="13" spans="2:14">
      <c r="B13" s="22"/>
      <c r="C13" s="29" t="s">
        <v>166</v>
      </c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</row>
    <row r="14" spans="2:14" ht="21.95" customHeight="1">
      <c r="B14" s="22"/>
      <c r="C14" s="27" t="s">
        <v>184</v>
      </c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2:14" ht="24.6" customHeight="1">
      <c r="B15" s="26" t="s">
        <v>88</v>
      </c>
      <c r="C15" s="27" t="s">
        <v>421</v>
      </c>
      <c r="D15" s="103">
        <v>10000</v>
      </c>
      <c r="E15" s="28"/>
      <c r="F15" s="28"/>
      <c r="G15" s="28"/>
      <c r="H15" s="28"/>
      <c r="I15" s="28"/>
      <c r="J15" s="28"/>
      <c r="K15" s="103">
        <v>1624807</v>
      </c>
      <c r="L15" s="28"/>
      <c r="M15" s="28"/>
      <c r="N15" s="103">
        <v>-1614807</v>
      </c>
    </row>
    <row r="16" spans="2:14" ht="21" customHeight="1">
      <c r="B16" s="26" t="s">
        <v>88</v>
      </c>
      <c r="C16" s="27" t="s">
        <v>422</v>
      </c>
      <c r="D16" s="103">
        <v>10000</v>
      </c>
      <c r="E16" s="28"/>
      <c r="F16" s="28"/>
      <c r="G16" s="28"/>
      <c r="H16" s="28"/>
      <c r="I16" s="28"/>
      <c r="J16" s="28"/>
      <c r="K16" s="103">
        <v>-1624807</v>
      </c>
      <c r="L16" s="28"/>
      <c r="M16" s="28"/>
      <c r="N16" s="103">
        <v>-1614807</v>
      </c>
    </row>
    <row r="17" spans="2:14">
      <c r="B17" s="22"/>
      <c r="C17" s="27" t="s">
        <v>190</v>
      </c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</row>
    <row r="18" spans="2:14">
      <c r="B18" s="22"/>
      <c r="C18" s="29" t="s">
        <v>189</v>
      </c>
      <c r="D18" s="30"/>
      <c r="E18" s="30"/>
      <c r="F18" s="30"/>
      <c r="G18" s="30"/>
      <c r="H18" s="30"/>
      <c r="I18" s="30"/>
      <c r="J18" s="30"/>
      <c r="K18" s="144">
        <v>0</v>
      </c>
      <c r="L18" s="30"/>
      <c r="M18" s="30"/>
      <c r="N18" s="172">
        <v>0</v>
      </c>
    </row>
    <row r="19" spans="2:14">
      <c r="B19" s="22"/>
      <c r="C19" s="27" t="s">
        <v>188</v>
      </c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</row>
    <row r="20" spans="2:14">
      <c r="B20" s="22"/>
      <c r="C20" s="27" t="s">
        <v>187</v>
      </c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</row>
    <row r="21" spans="2:14" ht="23.1" customHeight="1">
      <c r="B21" s="22"/>
      <c r="C21" s="27" t="s">
        <v>186</v>
      </c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</row>
    <row r="22" spans="2:14">
      <c r="B22" s="22"/>
      <c r="C22" s="29" t="s">
        <v>185</v>
      </c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</row>
    <row r="23" spans="2:14">
      <c r="B23" s="22"/>
      <c r="C23" s="29" t="s">
        <v>166</v>
      </c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</row>
    <row r="24" spans="2:14" ht="19.5" customHeight="1">
      <c r="B24" s="22"/>
      <c r="C24" s="27" t="s">
        <v>184</v>
      </c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</row>
    <row r="25" spans="2:14" ht="18.75">
      <c r="B25" s="26" t="s">
        <v>88</v>
      </c>
      <c r="C25" s="27" t="s">
        <v>423</v>
      </c>
      <c r="D25" s="103">
        <v>10000</v>
      </c>
      <c r="E25" s="28"/>
      <c r="F25" s="28"/>
      <c r="G25" s="28"/>
      <c r="H25" s="28"/>
      <c r="I25" s="28"/>
      <c r="J25" s="28"/>
      <c r="K25" s="103">
        <v>-1624807</v>
      </c>
      <c r="L25" s="28"/>
      <c r="M25" s="28"/>
      <c r="N25" s="103">
        <v>-1614807</v>
      </c>
    </row>
    <row r="26" spans="2:14" ht="18.75">
      <c r="B26" s="186"/>
      <c r="C26" s="187"/>
      <c r="D26" s="188"/>
      <c r="E26" s="189"/>
      <c r="F26" s="189"/>
      <c r="G26" s="189"/>
      <c r="H26" s="189"/>
      <c r="I26" s="189"/>
      <c r="J26" s="189"/>
      <c r="K26" s="188"/>
      <c r="L26" s="189"/>
      <c r="M26" s="189"/>
      <c r="N26" s="188"/>
    </row>
    <row r="27" spans="2:14">
      <c r="C27" s="181" t="s">
        <v>244</v>
      </c>
    </row>
    <row r="28" spans="2:14">
      <c r="C28" s="175" t="s">
        <v>412</v>
      </c>
    </row>
  </sheetData>
  <mergeCells count="1">
    <mergeCell ref="C1:N1"/>
  </mergeCells>
  <printOptions horizontalCentered="1"/>
  <pageMargins left="0" right="0" top="0.19685039370078741" bottom="0" header="0.31496062992125984" footer="0.31496062992125984"/>
  <pageSetup scale="85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113"/>
  <sheetViews>
    <sheetView topLeftCell="A94" workbookViewId="0">
      <selection activeCell="L100" sqref="L100"/>
    </sheetView>
  </sheetViews>
  <sheetFormatPr defaultRowHeight="12.75"/>
  <cols>
    <col min="1" max="1" width="6.28515625" customWidth="1"/>
    <col min="3" max="3" width="36.7109375" customWidth="1"/>
    <col min="4" max="4" width="11.140625" customWidth="1"/>
    <col min="5" max="5" width="10" customWidth="1"/>
    <col min="6" max="6" width="9.85546875" customWidth="1"/>
    <col min="7" max="7" width="11.7109375" customWidth="1"/>
  </cols>
  <sheetData>
    <row r="1" spans="1:7">
      <c r="A1" s="104"/>
      <c r="B1" s="104"/>
      <c r="C1" s="104"/>
      <c r="D1" s="104"/>
      <c r="E1" s="104"/>
      <c r="F1" s="104"/>
      <c r="G1" s="104"/>
    </row>
    <row r="2" spans="1:7">
      <c r="A2" s="104"/>
      <c r="B2" s="105" t="s">
        <v>211</v>
      </c>
      <c r="C2" s="105"/>
      <c r="D2" s="105"/>
      <c r="E2" s="105"/>
      <c r="F2" s="105"/>
      <c r="G2" s="105"/>
    </row>
    <row r="3" spans="1:7">
      <c r="A3" s="104"/>
      <c r="B3" s="105" t="s">
        <v>212</v>
      </c>
      <c r="C3" s="105"/>
      <c r="D3" s="105"/>
      <c r="E3" s="105"/>
      <c r="F3" s="105"/>
      <c r="G3" s="105"/>
    </row>
    <row r="4" spans="1:7">
      <c r="A4" s="104"/>
      <c r="B4" s="105"/>
      <c r="C4" s="105"/>
      <c r="D4" s="105"/>
      <c r="E4" s="105"/>
      <c r="F4" s="105" t="s">
        <v>213</v>
      </c>
      <c r="G4" s="105"/>
    </row>
    <row r="5" spans="1:7">
      <c r="A5" s="104"/>
      <c r="B5" s="105"/>
      <c r="C5" s="105"/>
      <c r="D5" s="105"/>
      <c r="E5" s="105"/>
      <c r="F5" s="105"/>
      <c r="G5" s="105"/>
    </row>
    <row r="6" spans="1:7">
      <c r="A6" s="104"/>
      <c r="B6" s="105"/>
      <c r="C6" s="105"/>
      <c r="D6" s="105"/>
      <c r="E6" s="105"/>
      <c r="F6" s="105" t="s">
        <v>214</v>
      </c>
      <c r="G6" s="105"/>
    </row>
    <row r="7" spans="1:7">
      <c r="A7" s="106" t="s">
        <v>215</v>
      </c>
      <c r="B7" s="107"/>
      <c r="C7" s="107"/>
      <c r="D7" s="107"/>
      <c r="E7" s="107"/>
      <c r="F7" s="107"/>
      <c r="G7" s="108"/>
    </row>
    <row r="8" spans="1:7">
      <c r="A8" s="109"/>
      <c r="B8" s="106" t="s">
        <v>216</v>
      </c>
      <c r="C8" s="107"/>
      <c r="D8" s="110" t="s">
        <v>217</v>
      </c>
      <c r="E8" s="110" t="s">
        <v>218</v>
      </c>
      <c r="F8" s="111" t="s">
        <v>410</v>
      </c>
      <c r="G8" s="111" t="s">
        <v>406</v>
      </c>
    </row>
    <row r="9" spans="1:7">
      <c r="A9" s="112">
        <v>1</v>
      </c>
      <c r="B9" s="106" t="s">
        <v>219</v>
      </c>
      <c r="C9" s="113"/>
      <c r="D9" s="114">
        <v>70</v>
      </c>
      <c r="E9" s="114">
        <v>11100</v>
      </c>
      <c r="F9" s="114">
        <v>0</v>
      </c>
      <c r="G9" s="114">
        <v>0</v>
      </c>
    </row>
    <row r="10" spans="1:7">
      <c r="A10" s="109" t="s">
        <v>220</v>
      </c>
      <c r="B10" s="115" t="s">
        <v>221</v>
      </c>
      <c r="C10" s="113"/>
      <c r="D10" s="116" t="s">
        <v>222</v>
      </c>
      <c r="E10" s="114">
        <v>11101</v>
      </c>
      <c r="F10" s="114">
        <v>0</v>
      </c>
      <c r="G10" s="114">
        <v>0</v>
      </c>
    </row>
    <row r="11" spans="1:7">
      <c r="A11" s="109" t="s">
        <v>223</v>
      </c>
      <c r="B11" s="115" t="s">
        <v>224</v>
      </c>
      <c r="C11" s="113"/>
      <c r="D11" s="114">
        <v>704</v>
      </c>
      <c r="E11" s="114">
        <v>11102</v>
      </c>
      <c r="F11" s="114">
        <v>0</v>
      </c>
      <c r="G11" s="114">
        <v>0</v>
      </c>
    </row>
    <row r="12" spans="1:7">
      <c r="A12" s="109" t="s">
        <v>225</v>
      </c>
      <c r="B12" s="115" t="s">
        <v>226</v>
      </c>
      <c r="C12" s="113"/>
      <c r="D12" s="114">
        <v>705</v>
      </c>
      <c r="E12" s="114">
        <v>11103</v>
      </c>
      <c r="F12" s="114">
        <v>0</v>
      </c>
      <c r="G12" s="114">
        <v>0</v>
      </c>
    </row>
    <row r="13" spans="1:7">
      <c r="A13" s="112">
        <v>2</v>
      </c>
      <c r="B13" s="106" t="s">
        <v>227</v>
      </c>
      <c r="C13" s="113"/>
      <c r="D13" s="114">
        <v>708</v>
      </c>
      <c r="E13" s="114">
        <v>11104</v>
      </c>
      <c r="F13" s="114">
        <v>0</v>
      </c>
      <c r="G13" s="114">
        <v>0</v>
      </c>
    </row>
    <row r="14" spans="1:7">
      <c r="A14" s="109" t="s">
        <v>220</v>
      </c>
      <c r="B14" s="115" t="s">
        <v>228</v>
      </c>
      <c r="C14" s="113"/>
      <c r="D14" s="114">
        <v>7081</v>
      </c>
      <c r="E14" s="114">
        <v>111041</v>
      </c>
      <c r="F14" s="114">
        <v>0</v>
      </c>
      <c r="G14" s="114">
        <v>0</v>
      </c>
    </row>
    <row r="15" spans="1:7">
      <c r="A15" s="109" t="s">
        <v>229</v>
      </c>
      <c r="B15" s="115" t="s">
        <v>230</v>
      </c>
      <c r="C15" s="113"/>
      <c r="D15" s="114">
        <v>7082</v>
      </c>
      <c r="E15" s="114">
        <v>111042</v>
      </c>
      <c r="F15" s="114">
        <v>0</v>
      </c>
      <c r="G15" s="114">
        <v>0</v>
      </c>
    </row>
    <row r="16" spans="1:7">
      <c r="A16" s="109" t="s">
        <v>231</v>
      </c>
      <c r="B16" s="115" t="s">
        <v>232</v>
      </c>
      <c r="C16" s="113"/>
      <c r="D16" s="114">
        <v>7083</v>
      </c>
      <c r="E16" s="114">
        <v>111043</v>
      </c>
      <c r="F16" s="114">
        <v>0</v>
      </c>
      <c r="G16" s="114">
        <v>0</v>
      </c>
    </row>
    <row r="17" spans="1:7">
      <c r="A17" s="112">
        <v>3</v>
      </c>
      <c r="B17" s="106" t="s">
        <v>233</v>
      </c>
      <c r="C17" s="113"/>
      <c r="D17" s="114">
        <v>71</v>
      </c>
      <c r="E17" s="114">
        <v>11201</v>
      </c>
      <c r="F17" s="114">
        <v>0</v>
      </c>
      <c r="G17" s="114">
        <v>0</v>
      </c>
    </row>
    <row r="18" spans="1:7">
      <c r="A18" s="109"/>
      <c r="B18" s="115" t="s">
        <v>234</v>
      </c>
      <c r="C18" s="113"/>
      <c r="D18" s="114"/>
      <c r="E18" s="114"/>
      <c r="F18" s="114"/>
      <c r="G18" s="114"/>
    </row>
    <row r="19" spans="1:7">
      <c r="A19" s="109"/>
      <c r="B19" s="115" t="s">
        <v>235</v>
      </c>
      <c r="C19" s="113"/>
      <c r="D19" s="114"/>
      <c r="E19" s="114">
        <v>112011</v>
      </c>
      <c r="F19" s="114">
        <v>0</v>
      </c>
      <c r="G19" s="114">
        <v>0</v>
      </c>
    </row>
    <row r="20" spans="1:7">
      <c r="A20" s="109"/>
      <c r="B20" s="115" t="s">
        <v>236</v>
      </c>
      <c r="C20" s="113"/>
      <c r="D20" s="114"/>
      <c r="E20" s="114">
        <v>112012</v>
      </c>
      <c r="F20" s="114">
        <v>0</v>
      </c>
      <c r="G20" s="114">
        <v>0</v>
      </c>
    </row>
    <row r="21" spans="1:7">
      <c r="A21" s="112">
        <v>4</v>
      </c>
      <c r="B21" s="106" t="s">
        <v>237</v>
      </c>
      <c r="C21" s="113"/>
      <c r="D21" s="114">
        <v>72</v>
      </c>
      <c r="E21" s="114">
        <v>11300</v>
      </c>
      <c r="F21" s="114">
        <v>0</v>
      </c>
      <c r="G21" s="114">
        <v>0</v>
      </c>
    </row>
    <row r="22" spans="1:7">
      <c r="A22" s="109"/>
      <c r="B22" s="115" t="s">
        <v>238</v>
      </c>
      <c r="C22" s="113"/>
      <c r="D22" s="114"/>
      <c r="E22" s="114">
        <v>11301</v>
      </c>
      <c r="F22" s="114">
        <v>0</v>
      </c>
      <c r="G22" s="114">
        <v>0</v>
      </c>
    </row>
    <row r="23" spans="1:7">
      <c r="A23" s="112">
        <v>5</v>
      </c>
      <c r="B23" s="106" t="s">
        <v>239</v>
      </c>
      <c r="C23" s="113"/>
      <c r="D23" s="114">
        <v>73</v>
      </c>
      <c r="E23" s="114">
        <v>11400</v>
      </c>
      <c r="F23" s="114">
        <v>0</v>
      </c>
      <c r="G23" s="114">
        <v>0</v>
      </c>
    </row>
    <row r="24" spans="1:7">
      <c r="A24" s="112">
        <v>6</v>
      </c>
      <c r="B24" s="106" t="s">
        <v>240</v>
      </c>
      <c r="C24" s="113"/>
      <c r="D24" s="114">
        <v>75</v>
      </c>
      <c r="E24" s="114">
        <v>11500</v>
      </c>
      <c r="F24" s="114">
        <v>0</v>
      </c>
      <c r="G24" s="114">
        <v>1</v>
      </c>
    </row>
    <row r="25" spans="1:7">
      <c r="A25" s="112">
        <v>7</v>
      </c>
      <c r="B25" s="106" t="s">
        <v>241</v>
      </c>
      <c r="C25" s="113"/>
      <c r="D25" s="114">
        <v>77</v>
      </c>
      <c r="E25" s="114">
        <v>11600</v>
      </c>
      <c r="F25" s="114">
        <v>0</v>
      </c>
      <c r="G25" s="114">
        <v>0</v>
      </c>
    </row>
    <row r="26" spans="1:7">
      <c r="A26" s="112" t="s">
        <v>242</v>
      </c>
      <c r="B26" s="106" t="s">
        <v>243</v>
      </c>
      <c r="C26" s="113"/>
      <c r="D26" s="114"/>
      <c r="E26" s="114">
        <v>11800</v>
      </c>
      <c r="F26" s="114">
        <v>0</v>
      </c>
      <c r="G26" s="114">
        <v>0</v>
      </c>
    </row>
    <row r="27" spans="1:7">
      <c r="A27" s="104"/>
      <c r="B27" s="104"/>
      <c r="C27" s="104"/>
      <c r="D27" s="104"/>
      <c r="E27" s="104"/>
      <c r="F27" s="104"/>
      <c r="G27" s="104"/>
    </row>
    <row r="28" spans="1:7">
      <c r="A28" s="104"/>
      <c r="B28" s="104"/>
      <c r="C28" s="104"/>
      <c r="D28" s="104"/>
      <c r="E28" s="104"/>
      <c r="F28" s="104"/>
      <c r="G28" s="104"/>
    </row>
    <row r="29" spans="1:7">
      <c r="A29" s="104"/>
      <c r="B29" s="104"/>
      <c r="C29" s="104"/>
      <c r="D29" s="104"/>
      <c r="E29" s="104"/>
      <c r="F29" s="104"/>
      <c r="G29" s="104"/>
    </row>
    <row r="30" spans="1:7">
      <c r="A30" s="104"/>
      <c r="B30" s="104"/>
      <c r="C30" s="104"/>
      <c r="D30" s="104"/>
      <c r="E30" s="104"/>
      <c r="F30" s="117" t="s">
        <v>244</v>
      </c>
      <c r="G30" s="104"/>
    </row>
    <row r="31" spans="1:7">
      <c r="A31" s="104"/>
      <c r="B31" s="104"/>
      <c r="C31" s="104"/>
      <c r="D31" s="118"/>
      <c r="E31" s="119" t="s">
        <v>245</v>
      </c>
      <c r="F31" s="119" t="s">
        <v>412</v>
      </c>
      <c r="G31" s="104"/>
    </row>
    <row r="32" spans="1:7">
      <c r="A32" s="104"/>
      <c r="B32" s="104"/>
      <c r="C32" s="104"/>
      <c r="D32" s="104"/>
      <c r="E32" s="104"/>
      <c r="F32" s="104"/>
      <c r="G32" s="104"/>
    </row>
    <row r="33" spans="1:7">
      <c r="A33" s="104"/>
      <c r="B33" s="104"/>
      <c r="C33" s="104"/>
      <c r="D33" s="104"/>
      <c r="E33" s="104"/>
      <c r="F33" s="104"/>
      <c r="G33" s="104"/>
    </row>
    <row r="34" spans="1:7">
      <c r="A34" s="104"/>
      <c r="B34" s="104"/>
      <c r="C34" s="104"/>
      <c r="D34" s="104"/>
      <c r="E34" s="104"/>
      <c r="F34" s="104"/>
      <c r="G34" s="104"/>
    </row>
    <row r="35" spans="1:7">
      <c r="A35" s="104"/>
      <c r="B35" s="104"/>
      <c r="C35" s="104"/>
      <c r="D35" s="104"/>
      <c r="E35" s="104"/>
      <c r="F35" s="104"/>
      <c r="G35" s="104"/>
    </row>
    <row r="36" spans="1:7">
      <c r="A36" s="104"/>
      <c r="B36" s="104"/>
      <c r="C36" s="104"/>
      <c r="D36" s="104"/>
      <c r="E36" s="104"/>
      <c r="F36" s="104"/>
      <c r="G36" s="104"/>
    </row>
    <row r="37" spans="1:7">
      <c r="A37" s="104"/>
      <c r="B37" s="104"/>
      <c r="C37" s="104"/>
      <c r="D37" s="104"/>
      <c r="E37" s="104"/>
      <c r="F37" s="104"/>
      <c r="G37" s="104"/>
    </row>
    <row r="38" spans="1:7">
      <c r="A38" s="104"/>
      <c r="B38" s="104"/>
      <c r="C38" s="104"/>
      <c r="D38" s="104"/>
      <c r="E38" s="104"/>
      <c r="F38" s="104"/>
      <c r="G38" s="104"/>
    </row>
    <row r="39" spans="1:7">
      <c r="A39" s="104"/>
      <c r="B39" s="104"/>
      <c r="C39" s="104"/>
      <c r="D39" s="104"/>
      <c r="E39" s="104"/>
      <c r="F39" s="104"/>
      <c r="G39" s="104"/>
    </row>
    <row r="40" spans="1:7">
      <c r="A40" s="104"/>
      <c r="B40" s="104"/>
      <c r="C40" s="104"/>
      <c r="D40" s="104"/>
      <c r="E40" s="104"/>
      <c r="F40" s="104"/>
      <c r="G40" s="104"/>
    </row>
    <row r="41" spans="1:7">
      <c r="A41" s="104"/>
      <c r="B41" s="104"/>
      <c r="C41" s="104"/>
      <c r="D41" s="104"/>
      <c r="E41" s="104"/>
      <c r="F41" s="104"/>
      <c r="G41" s="104"/>
    </row>
    <row r="42" spans="1:7">
      <c r="A42" s="104"/>
      <c r="B42" s="104"/>
      <c r="C42" s="104"/>
      <c r="D42" s="104"/>
      <c r="E42" s="104"/>
      <c r="F42" s="104"/>
      <c r="G42" s="104"/>
    </row>
    <row r="43" spans="1:7">
      <c r="A43" s="104"/>
      <c r="B43" s="104"/>
      <c r="C43" s="104"/>
      <c r="D43" s="104"/>
      <c r="E43" s="104"/>
      <c r="F43" s="104"/>
      <c r="G43" s="104"/>
    </row>
    <row r="44" spans="1:7">
      <c r="A44" s="104"/>
      <c r="B44" s="104"/>
      <c r="C44" s="104"/>
      <c r="D44" s="104"/>
      <c r="E44" s="104"/>
      <c r="F44" s="104"/>
      <c r="G44" s="104"/>
    </row>
    <row r="45" spans="1:7">
      <c r="A45" s="104"/>
      <c r="B45" s="104"/>
      <c r="C45" s="104"/>
      <c r="D45" s="104"/>
      <c r="E45" s="104"/>
      <c r="F45" s="104"/>
      <c r="G45" s="104"/>
    </row>
    <row r="46" spans="1:7">
      <c r="A46" s="104"/>
      <c r="B46" s="104"/>
      <c r="C46" s="104"/>
      <c r="D46" s="104"/>
      <c r="E46" s="104"/>
      <c r="F46" s="104"/>
      <c r="G46" s="104"/>
    </row>
    <row r="47" spans="1:7">
      <c r="A47" s="104"/>
      <c r="B47" s="104"/>
      <c r="C47" s="104"/>
      <c r="D47" s="104"/>
      <c r="E47" s="104"/>
      <c r="F47" s="104"/>
      <c r="G47" s="104"/>
    </row>
    <row r="48" spans="1:7">
      <c r="A48" s="104"/>
      <c r="B48" s="104"/>
      <c r="C48" s="104"/>
      <c r="D48" s="104"/>
      <c r="E48" s="104"/>
      <c r="F48" s="104"/>
      <c r="G48" s="104"/>
    </row>
    <row r="49" spans="1:7">
      <c r="A49" s="104"/>
      <c r="B49" s="104"/>
      <c r="C49" s="104"/>
      <c r="D49" s="104"/>
      <c r="E49" s="104"/>
      <c r="F49" s="104"/>
      <c r="G49" s="104"/>
    </row>
    <row r="50" spans="1:7">
      <c r="A50" s="104"/>
      <c r="B50" s="104"/>
      <c r="C50" s="104"/>
      <c r="D50" s="104"/>
      <c r="E50" s="104"/>
      <c r="F50" s="104"/>
      <c r="G50" s="104"/>
    </row>
    <row r="51" spans="1:7">
      <c r="A51" s="104"/>
      <c r="B51" s="104"/>
      <c r="C51" s="104"/>
      <c r="D51" s="104"/>
      <c r="E51" s="104"/>
      <c r="F51" s="104"/>
      <c r="G51" s="104"/>
    </row>
    <row r="52" spans="1:7">
      <c r="A52" s="104"/>
      <c r="B52" s="104"/>
      <c r="C52" s="104"/>
      <c r="D52" s="104"/>
      <c r="E52" s="104"/>
      <c r="F52" s="104"/>
      <c r="G52" s="104"/>
    </row>
    <row r="53" spans="1:7">
      <c r="A53" s="104"/>
      <c r="B53" s="104"/>
      <c r="C53" s="104"/>
      <c r="D53" s="104"/>
      <c r="E53" s="104"/>
      <c r="F53" s="104"/>
      <c r="G53" s="104"/>
    </row>
    <row r="54" spans="1:7">
      <c r="A54" s="104"/>
      <c r="B54" s="104"/>
      <c r="C54" s="104"/>
      <c r="D54" s="104"/>
      <c r="E54" s="104"/>
      <c r="F54" s="104"/>
      <c r="G54" s="104"/>
    </row>
    <row r="55" spans="1:7">
      <c r="A55" s="104"/>
      <c r="B55" s="104"/>
      <c r="C55" s="104"/>
      <c r="D55" s="104"/>
      <c r="E55" s="104"/>
      <c r="F55" s="104"/>
      <c r="G55" s="104"/>
    </row>
    <row r="56" spans="1:7">
      <c r="A56" s="104"/>
      <c r="B56" s="104"/>
      <c r="C56" s="104"/>
      <c r="D56" s="104"/>
      <c r="E56" s="104"/>
      <c r="F56" s="104"/>
      <c r="G56" s="104"/>
    </row>
    <row r="57" spans="1:7">
      <c r="A57" s="104"/>
      <c r="B57" s="104"/>
      <c r="C57" s="104"/>
      <c r="D57" s="104"/>
      <c r="E57" s="104"/>
      <c r="F57" s="104"/>
      <c r="G57" s="104"/>
    </row>
    <row r="58" spans="1:7">
      <c r="A58" s="104"/>
      <c r="B58" s="104"/>
      <c r="C58" s="104"/>
      <c r="D58" s="104"/>
      <c r="E58" s="104"/>
      <c r="F58" s="104"/>
      <c r="G58" s="104"/>
    </row>
    <row r="59" spans="1:7">
      <c r="A59" s="104"/>
      <c r="B59" s="104"/>
      <c r="C59" s="104"/>
      <c r="D59" s="104"/>
      <c r="E59" s="104"/>
      <c r="F59" s="104"/>
      <c r="G59" s="104"/>
    </row>
    <row r="60" spans="1:7">
      <c r="A60" s="104"/>
      <c r="B60" s="104"/>
      <c r="C60" s="104"/>
      <c r="D60" s="104"/>
      <c r="E60" s="104"/>
      <c r="F60" s="104"/>
      <c r="G60" s="104"/>
    </row>
    <row r="61" spans="1:7">
      <c r="A61" s="104"/>
      <c r="B61" s="105" t="s">
        <v>211</v>
      </c>
      <c r="C61" s="105"/>
      <c r="D61" s="105"/>
      <c r="E61" s="105"/>
      <c r="F61" s="105"/>
      <c r="G61" s="104"/>
    </row>
    <row r="62" spans="1:7">
      <c r="A62" s="104"/>
      <c r="B62" s="105" t="s">
        <v>212</v>
      </c>
      <c r="C62" s="105"/>
      <c r="D62" s="105"/>
      <c r="E62" s="105"/>
      <c r="F62" s="105"/>
      <c r="G62" s="104"/>
    </row>
    <row r="63" spans="1:7">
      <c r="A63" s="104"/>
      <c r="B63" s="105"/>
      <c r="C63" s="105"/>
      <c r="D63" s="105"/>
      <c r="E63" s="105"/>
      <c r="F63" s="105" t="s">
        <v>246</v>
      </c>
      <c r="G63" s="104"/>
    </row>
    <row r="64" spans="1:7">
      <c r="A64" s="104"/>
      <c r="B64" s="105"/>
      <c r="C64" s="105"/>
      <c r="D64" s="105"/>
      <c r="E64" s="105"/>
      <c r="F64" s="105" t="s">
        <v>214</v>
      </c>
      <c r="G64" s="104"/>
    </row>
    <row r="65" spans="1:7">
      <c r="A65" s="106" t="s">
        <v>247</v>
      </c>
      <c r="B65" s="107"/>
      <c r="C65" s="113"/>
      <c r="D65" s="113"/>
      <c r="E65" s="113"/>
      <c r="F65" s="113"/>
      <c r="G65" s="120"/>
    </row>
    <row r="66" spans="1:7">
      <c r="A66" s="109"/>
      <c r="B66" s="106" t="s">
        <v>248</v>
      </c>
      <c r="C66" s="107"/>
      <c r="D66" s="110" t="s">
        <v>217</v>
      </c>
      <c r="E66" s="110" t="s">
        <v>218</v>
      </c>
      <c r="F66" s="111" t="s">
        <v>427</v>
      </c>
      <c r="G66" s="111" t="s">
        <v>406</v>
      </c>
    </row>
    <row r="67" spans="1:7">
      <c r="A67" s="112">
        <v>1</v>
      </c>
      <c r="B67" s="106" t="s">
        <v>249</v>
      </c>
      <c r="C67" s="113"/>
      <c r="D67" s="114">
        <v>60</v>
      </c>
      <c r="E67" s="114">
        <v>12100</v>
      </c>
      <c r="F67" s="114">
        <v>0</v>
      </c>
      <c r="G67" s="114">
        <v>0</v>
      </c>
    </row>
    <row r="68" spans="1:7">
      <c r="A68" s="109" t="s">
        <v>250</v>
      </c>
      <c r="B68" s="115" t="s">
        <v>251</v>
      </c>
      <c r="C68" s="113"/>
      <c r="D68" s="114" t="s">
        <v>252</v>
      </c>
      <c r="E68" s="114">
        <v>12101</v>
      </c>
      <c r="F68" s="114">
        <v>0</v>
      </c>
      <c r="G68" s="114">
        <v>0</v>
      </c>
    </row>
    <row r="69" spans="1:7">
      <c r="A69" s="109" t="s">
        <v>223</v>
      </c>
      <c r="B69" s="115" t="s">
        <v>253</v>
      </c>
      <c r="C69" s="113"/>
      <c r="D69" s="114"/>
      <c r="E69" s="114">
        <v>12102</v>
      </c>
      <c r="F69" s="114">
        <v>0</v>
      </c>
      <c r="G69" s="114">
        <v>0</v>
      </c>
    </row>
    <row r="70" spans="1:7">
      <c r="A70" s="109" t="s">
        <v>225</v>
      </c>
      <c r="B70" s="115" t="s">
        <v>254</v>
      </c>
      <c r="C70" s="113"/>
      <c r="D70" s="114" t="s">
        <v>255</v>
      </c>
      <c r="E70" s="114">
        <v>12103</v>
      </c>
      <c r="F70" s="114">
        <v>0</v>
      </c>
      <c r="G70" s="114">
        <v>0</v>
      </c>
    </row>
    <row r="71" spans="1:7">
      <c r="A71" s="109" t="s">
        <v>256</v>
      </c>
      <c r="B71" s="115" t="s">
        <v>257</v>
      </c>
      <c r="C71" s="113"/>
      <c r="D71" s="114"/>
      <c r="E71" s="114">
        <v>12104</v>
      </c>
      <c r="F71" s="114">
        <v>0</v>
      </c>
      <c r="G71" s="114">
        <v>0</v>
      </c>
    </row>
    <row r="72" spans="1:7">
      <c r="A72" s="109" t="s">
        <v>258</v>
      </c>
      <c r="B72" s="115" t="s">
        <v>259</v>
      </c>
      <c r="C72" s="113"/>
      <c r="D72" s="114" t="s">
        <v>260</v>
      </c>
      <c r="E72" s="114">
        <v>12105</v>
      </c>
      <c r="F72" s="114">
        <v>0</v>
      </c>
      <c r="G72" s="114">
        <v>0</v>
      </c>
    </row>
    <row r="73" spans="1:7">
      <c r="A73" s="112">
        <v>2</v>
      </c>
      <c r="B73" s="106" t="s">
        <v>261</v>
      </c>
      <c r="C73" s="113"/>
      <c r="D73" s="114">
        <v>64</v>
      </c>
      <c r="E73" s="114">
        <v>12200</v>
      </c>
      <c r="F73" s="121">
        <v>0</v>
      </c>
      <c r="G73" s="145">
        <v>0</v>
      </c>
    </row>
    <row r="74" spans="1:7">
      <c r="A74" s="109" t="s">
        <v>262</v>
      </c>
      <c r="B74" s="115" t="s">
        <v>263</v>
      </c>
      <c r="C74" s="113"/>
      <c r="D74" s="114">
        <v>641</v>
      </c>
      <c r="E74" s="114">
        <v>12201</v>
      </c>
      <c r="F74" s="114">
        <v>0</v>
      </c>
      <c r="G74" s="145">
        <v>0</v>
      </c>
    </row>
    <row r="75" spans="1:7">
      <c r="A75" s="109" t="s">
        <v>264</v>
      </c>
      <c r="B75" s="115" t="s">
        <v>265</v>
      </c>
      <c r="C75" s="113"/>
      <c r="D75" s="114">
        <v>644</v>
      </c>
      <c r="E75" s="114">
        <v>12202</v>
      </c>
      <c r="F75" s="114">
        <v>0</v>
      </c>
      <c r="G75" s="145">
        <v>0</v>
      </c>
    </row>
    <row r="76" spans="1:7">
      <c r="A76" s="112">
        <v>3</v>
      </c>
      <c r="B76" s="106" t="s">
        <v>266</v>
      </c>
      <c r="C76" s="113"/>
      <c r="D76" s="114">
        <v>68</v>
      </c>
      <c r="E76" s="114">
        <v>12300</v>
      </c>
      <c r="F76" s="114">
        <v>0</v>
      </c>
      <c r="G76" s="145">
        <v>0</v>
      </c>
    </row>
    <row r="77" spans="1:7">
      <c r="A77" s="112">
        <v>4</v>
      </c>
      <c r="B77" s="106" t="s">
        <v>267</v>
      </c>
      <c r="C77" s="113"/>
      <c r="D77" s="114">
        <v>61</v>
      </c>
      <c r="E77" s="114">
        <v>12400</v>
      </c>
      <c r="F77" s="114">
        <v>0</v>
      </c>
      <c r="G77" s="145">
        <v>0</v>
      </c>
    </row>
    <row r="78" spans="1:7">
      <c r="A78" s="109" t="s">
        <v>220</v>
      </c>
      <c r="B78" s="115" t="s">
        <v>268</v>
      </c>
      <c r="C78" s="113"/>
      <c r="D78" s="114"/>
      <c r="E78" s="114">
        <v>12401</v>
      </c>
      <c r="F78" s="114">
        <v>0</v>
      </c>
      <c r="G78" s="145">
        <v>0</v>
      </c>
    </row>
    <row r="79" spans="1:7">
      <c r="A79" s="109" t="s">
        <v>229</v>
      </c>
      <c r="B79" s="115" t="s">
        <v>269</v>
      </c>
      <c r="C79" s="113"/>
      <c r="D79" s="114">
        <v>611</v>
      </c>
      <c r="E79" s="114">
        <v>12402</v>
      </c>
      <c r="F79" s="114">
        <v>0</v>
      </c>
      <c r="G79" s="145">
        <v>0</v>
      </c>
    </row>
    <row r="80" spans="1:7">
      <c r="A80" s="109" t="s">
        <v>231</v>
      </c>
      <c r="B80" s="115" t="s">
        <v>270</v>
      </c>
      <c r="C80" s="113"/>
      <c r="D80" s="114">
        <v>613</v>
      </c>
      <c r="E80" s="114">
        <v>12403</v>
      </c>
      <c r="F80" s="114">
        <v>0</v>
      </c>
      <c r="G80" s="145">
        <v>0</v>
      </c>
    </row>
    <row r="81" spans="1:7">
      <c r="A81" s="109" t="s">
        <v>271</v>
      </c>
      <c r="B81" s="115" t="s">
        <v>272</v>
      </c>
      <c r="C81" s="113"/>
      <c r="D81" s="114">
        <v>615</v>
      </c>
      <c r="E81" s="114">
        <v>12404</v>
      </c>
      <c r="F81" s="114">
        <v>0</v>
      </c>
      <c r="G81" s="145">
        <v>0</v>
      </c>
    </row>
    <row r="82" spans="1:7">
      <c r="A82" s="109" t="s">
        <v>273</v>
      </c>
      <c r="B82" s="115" t="s">
        <v>274</v>
      </c>
      <c r="C82" s="113"/>
      <c r="D82" s="114">
        <v>616</v>
      </c>
      <c r="E82" s="114">
        <v>12405</v>
      </c>
      <c r="F82" s="114">
        <v>0</v>
      </c>
      <c r="G82" s="145">
        <v>0</v>
      </c>
    </row>
    <row r="83" spans="1:7">
      <c r="A83" s="109" t="s">
        <v>275</v>
      </c>
      <c r="B83" s="115" t="s">
        <v>276</v>
      </c>
      <c r="C83" s="113"/>
      <c r="D83" s="114">
        <v>617</v>
      </c>
      <c r="E83" s="114">
        <v>12406</v>
      </c>
      <c r="F83" s="114">
        <v>0</v>
      </c>
      <c r="G83" s="145">
        <v>0</v>
      </c>
    </row>
    <row r="84" spans="1:7">
      <c r="A84" s="109" t="s">
        <v>277</v>
      </c>
      <c r="B84" s="115" t="s">
        <v>278</v>
      </c>
      <c r="C84" s="113"/>
      <c r="D84" s="114">
        <v>618</v>
      </c>
      <c r="E84" s="114">
        <v>12407</v>
      </c>
      <c r="F84" s="114">
        <v>0</v>
      </c>
      <c r="G84" s="145">
        <v>0</v>
      </c>
    </row>
    <row r="85" spans="1:7">
      <c r="A85" s="109" t="s">
        <v>279</v>
      </c>
      <c r="B85" s="115" t="s">
        <v>280</v>
      </c>
      <c r="C85" s="113"/>
      <c r="D85" s="114">
        <v>623</v>
      </c>
      <c r="E85" s="114">
        <v>12408</v>
      </c>
      <c r="F85" s="114">
        <v>0</v>
      </c>
      <c r="G85" s="114">
        <v>0</v>
      </c>
    </row>
    <row r="86" spans="1:7">
      <c r="A86" s="109" t="s">
        <v>281</v>
      </c>
      <c r="B86" s="115" t="s">
        <v>282</v>
      </c>
      <c r="C86" s="113"/>
      <c r="D86" s="114">
        <v>624</v>
      </c>
      <c r="E86" s="114">
        <v>12409</v>
      </c>
      <c r="F86" s="114">
        <v>0</v>
      </c>
      <c r="G86" s="114">
        <v>0</v>
      </c>
    </row>
    <row r="87" spans="1:7">
      <c r="A87" s="109" t="s">
        <v>283</v>
      </c>
      <c r="B87" s="115" t="s">
        <v>284</v>
      </c>
      <c r="C87" s="113"/>
      <c r="D87" s="114">
        <v>625</v>
      </c>
      <c r="E87" s="114">
        <v>12410</v>
      </c>
      <c r="F87" s="114">
        <v>0</v>
      </c>
      <c r="G87" s="114">
        <v>0</v>
      </c>
    </row>
    <row r="88" spans="1:7">
      <c r="A88" s="109" t="s">
        <v>285</v>
      </c>
      <c r="B88" s="115" t="s">
        <v>286</v>
      </c>
      <c r="C88" s="113"/>
      <c r="D88" s="114">
        <v>626</v>
      </c>
      <c r="E88" s="114">
        <v>12411</v>
      </c>
      <c r="F88" s="114">
        <v>0</v>
      </c>
      <c r="G88" s="114">
        <v>0</v>
      </c>
    </row>
    <row r="89" spans="1:7">
      <c r="A89" s="109" t="s">
        <v>287</v>
      </c>
      <c r="B89" s="115" t="s">
        <v>288</v>
      </c>
      <c r="C89" s="113"/>
      <c r="D89" s="114">
        <v>627</v>
      </c>
      <c r="E89" s="114">
        <v>12412</v>
      </c>
      <c r="F89" s="114">
        <v>0</v>
      </c>
      <c r="G89" s="114">
        <v>0</v>
      </c>
    </row>
    <row r="90" spans="1:7">
      <c r="A90" s="109"/>
      <c r="B90" s="115" t="s">
        <v>289</v>
      </c>
      <c r="C90" s="113"/>
      <c r="D90" s="114">
        <v>6271</v>
      </c>
      <c r="E90" s="114">
        <v>124121</v>
      </c>
      <c r="F90" s="114">
        <v>0</v>
      </c>
      <c r="G90" s="114">
        <v>0</v>
      </c>
    </row>
    <row r="91" spans="1:7">
      <c r="A91" s="109"/>
      <c r="B91" s="115" t="s">
        <v>290</v>
      </c>
      <c r="C91" s="113"/>
      <c r="D91" s="114">
        <v>6272</v>
      </c>
      <c r="E91" s="114">
        <v>124122</v>
      </c>
      <c r="F91" s="114">
        <v>0</v>
      </c>
      <c r="G91" s="114">
        <v>0</v>
      </c>
    </row>
    <row r="92" spans="1:7">
      <c r="A92" s="109" t="s">
        <v>291</v>
      </c>
      <c r="B92" s="115" t="s">
        <v>292</v>
      </c>
      <c r="C92" s="113"/>
      <c r="D92" s="114">
        <v>628</v>
      </c>
      <c r="E92" s="114">
        <v>12413</v>
      </c>
      <c r="F92" s="114">
        <v>0</v>
      </c>
      <c r="G92" s="114">
        <v>0</v>
      </c>
    </row>
    <row r="93" spans="1:7">
      <c r="A93" s="112">
        <v>5</v>
      </c>
      <c r="B93" s="106" t="s">
        <v>293</v>
      </c>
      <c r="C93" s="113"/>
      <c r="D93" s="114">
        <v>63</v>
      </c>
      <c r="E93" s="114">
        <v>12500</v>
      </c>
      <c r="F93" s="114">
        <v>0</v>
      </c>
      <c r="G93" s="114">
        <v>0</v>
      </c>
    </row>
    <row r="94" spans="1:7">
      <c r="A94" s="109" t="s">
        <v>220</v>
      </c>
      <c r="B94" s="115" t="s">
        <v>294</v>
      </c>
      <c r="C94" s="113"/>
      <c r="D94" s="114">
        <v>632</v>
      </c>
      <c r="E94" s="114">
        <v>12501</v>
      </c>
      <c r="F94" s="114">
        <v>0</v>
      </c>
      <c r="G94" s="114">
        <v>0</v>
      </c>
    </row>
    <row r="95" spans="1:7">
      <c r="A95" s="109" t="s">
        <v>229</v>
      </c>
      <c r="B95" s="115" t="s">
        <v>295</v>
      </c>
      <c r="C95" s="113"/>
      <c r="D95" s="114">
        <v>633</v>
      </c>
      <c r="E95" s="114">
        <v>12502</v>
      </c>
      <c r="F95" s="114">
        <v>0</v>
      </c>
      <c r="G95" s="114">
        <v>0</v>
      </c>
    </row>
    <row r="96" spans="1:7">
      <c r="A96" s="109" t="s">
        <v>231</v>
      </c>
      <c r="B96" s="115" t="s">
        <v>296</v>
      </c>
      <c r="C96" s="113"/>
      <c r="D96" s="114">
        <v>634</v>
      </c>
      <c r="E96" s="114">
        <v>12503</v>
      </c>
      <c r="F96" s="114">
        <v>0</v>
      </c>
      <c r="G96" s="114">
        <v>0</v>
      </c>
    </row>
    <row r="97" spans="1:7">
      <c r="A97" s="109" t="s">
        <v>271</v>
      </c>
      <c r="B97" s="115" t="s">
        <v>297</v>
      </c>
      <c r="C97" s="113"/>
      <c r="D97" s="114" t="s">
        <v>298</v>
      </c>
      <c r="E97" s="114">
        <v>12504</v>
      </c>
      <c r="F97" s="114">
        <v>0</v>
      </c>
      <c r="G97" s="114">
        <v>0</v>
      </c>
    </row>
    <row r="98" spans="1:7">
      <c r="A98" s="109" t="s">
        <v>299</v>
      </c>
      <c r="B98" s="115" t="s">
        <v>300</v>
      </c>
      <c r="C98" s="113"/>
      <c r="D98" s="114"/>
      <c r="E98" s="114">
        <v>12600</v>
      </c>
      <c r="F98" s="114">
        <v>0</v>
      </c>
      <c r="G98" s="114">
        <v>0</v>
      </c>
    </row>
    <row r="99" spans="1:7">
      <c r="A99" s="109"/>
      <c r="B99" s="106" t="s">
        <v>301</v>
      </c>
      <c r="C99" s="107"/>
      <c r="D99" s="121"/>
      <c r="E99" s="121"/>
      <c r="F99" s="111" t="s">
        <v>427</v>
      </c>
      <c r="G99" s="111" t="s">
        <v>406</v>
      </c>
    </row>
    <row r="100" spans="1:7">
      <c r="A100" s="109">
        <v>1</v>
      </c>
      <c r="B100" s="115" t="s">
        <v>302</v>
      </c>
      <c r="C100" s="113"/>
      <c r="D100" s="114"/>
      <c r="E100" s="114">
        <v>14000</v>
      </c>
      <c r="F100" s="114">
        <v>0</v>
      </c>
      <c r="G100" s="114">
        <v>0</v>
      </c>
    </row>
    <row r="101" spans="1:7">
      <c r="A101" s="109">
        <v>2</v>
      </c>
      <c r="B101" s="115" t="s">
        <v>303</v>
      </c>
      <c r="C101" s="113"/>
      <c r="D101" s="114"/>
      <c r="E101" s="114">
        <v>15000</v>
      </c>
      <c r="F101" s="114">
        <v>0</v>
      </c>
      <c r="G101" s="114">
        <v>0</v>
      </c>
    </row>
    <row r="102" spans="1:7">
      <c r="A102" s="109" t="s">
        <v>220</v>
      </c>
      <c r="B102" s="115" t="s">
        <v>304</v>
      </c>
      <c r="C102" s="113"/>
      <c r="D102" s="114"/>
      <c r="E102" s="114">
        <v>15001</v>
      </c>
      <c r="F102" s="114">
        <v>0</v>
      </c>
      <c r="G102" s="114">
        <v>0</v>
      </c>
    </row>
    <row r="103" spans="1:7">
      <c r="A103" s="109"/>
      <c r="B103" s="115" t="s">
        <v>305</v>
      </c>
      <c r="C103" s="113"/>
      <c r="D103" s="114"/>
      <c r="E103" s="114">
        <v>150011</v>
      </c>
      <c r="F103" s="114">
        <v>0</v>
      </c>
      <c r="G103" s="114">
        <v>0</v>
      </c>
    </row>
    <row r="104" spans="1:7">
      <c r="A104" s="109" t="s">
        <v>229</v>
      </c>
      <c r="B104" s="115" t="s">
        <v>306</v>
      </c>
      <c r="C104" s="113"/>
      <c r="D104" s="114"/>
      <c r="E104" s="114">
        <v>15002</v>
      </c>
      <c r="F104" s="114">
        <v>0</v>
      </c>
      <c r="G104" s="114">
        <v>0</v>
      </c>
    </row>
    <row r="105" spans="1:7">
      <c r="A105" s="109"/>
      <c r="B105" s="115" t="s">
        <v>307</v>
      </c>
      <c r="C105" s="113"/>
      <c r="D105" s="114"/>
      <c r="E105" s="114">
        <v>150021</v>
      </c>
      <c r="F105" s="114">
        <v>0</v>
      </c>
      <c r="G105" s="114">
        <v>0</v>
      </c>
    </row>
    <row r="106" spans="1:7">
      <c r="A106" s="104"/>
      <c r="B106" s="104"/>
      <c r="C106" s="104"/>
      <c r="D106" s="104"/>
      <c r="E106" s="104"/>
      <c r="F106" s="104"/>
      <c r="G106" s="104"/>
    </row>
    <row r="107" spans="1:7">
      <c r="A107" s="122"/>
      <c r="B107" s="122"/>
      <c r="C107" s="122"/>
      <c r="D107" s="122"/>
      <c r="E107" s="122"/>
      <c r="F107" s="122"/>
      <c r="G107" s="122"/>
    </row>
    <row r="108" spans="1:7">
      <c r="A108" s="122"/>
      <c r="B108" s="122"/>
      <c r="C108" s="122"/>
      <c r="D108" s="122"/>
      <c r="E108" s="122"/>
      <c r="F108" s="122"/>
      <c r="G108" s="122"/>
    </row>
    <row r="109" spans="1:7">
      <c r="A109" s="122"/>
      <c r="B109" s="122"/>
      <c r="C109" s="122"/>
      <c r="D109" s="122"/>
      <c r="E109" s="122"/>
      <c r="F109" s="122"/>
      <c r="G109" s="122"/>
    </row>
    <row r="110" spans="1:7">
      <c r="A110" s="122"/>
      <c r="B110" s="122"/>
      <c r="C110" s="122"/>
      <c r="D110" s="122"/>
      <c r="E110" s="122"/>
      <c r="F110" s="122"/>
      <c r="G110" s="122"/>
    </row>
    <row r="111" spans="1:7">
      <c r="A111" s="122"/>
      <c r="B111" s="122"/>
      <c r="C111" s="122"/>
      <c r="D111" s="122"/>
      <c r="E111" s="122"/>
      <c r="F111" s="122"/>
      <c r="G111" s="122"/>
    </row>
    <row r="112" spans="1:7">
      <c r="A112" s="122"/>
      <c r="B112" s="122"/>
      <c r="C112" s="122"/>
      <c r="D112" s="104"/>
      <c r="E112" s="117" t="s">
        <v>244</v>
      </c>
      <c r="F112" s="104"/>
      <c r="G112" s="122"/>
    </row>
    <row r="113" spans="1:7">
      <c r="A113" s="122"/>
      <c r="B113" s="122"/>
      <c r="C113" s="122"/>
      <c r="D113" s="119" t="s">
        <v>245</v>
      </c>
      <c r="E113" s="119" t="s">
        <v>412</v>
      </c>
      <c r="F113" s="104"/>
      <c r="G113" s="122"/>
    </row>
  </sheetData>
  <pageMargins left="0.7" right="0.1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D57"/>
  <sheetViews>
    <sheetView topLeftCell="A31" workbookViewId="0">
      <selection activeCell="K37" sqref="K37"/>
    </sheetView>
  </sheetViews>
  <sheetFormatPr defaultRowHeight="12.75"/>
  <cols>
    <col min="2" max="2" width="11.5703125" customWidth="1"/>
    <col min="3" max="3" width="34.7109375" customWidth="1"/>
    <col min="4" max="4" width="24.28515625" customWidth="1"/>
  </cols>
  <sheetData>
    <row r="1" spans="1:4">
      <c r="A1" s="122"/>
      <c r="B1" s="122"/>
      <c r="C1" s="122"/>
      <c r="D1" s="122"/>
    </row>
    <row r="2" spans="1:4">
      <c r="A2" s="104"/>
      <c r="B2" s="105" t="s">
        <v>211</v>
      </c>
      <c r="C2" s="105"/>
      <c r="D2" s="104"/>
    </row>
    <row r="3" spans="1:4">
      <c r="A3" s="104"/>
      <c r="B3" s="105" t="s">
        <v>212</v>
      </c>
      <c r="C3" s="105"/>
      <c r="D3" s="104"/>
    </row>
    <row r="4" spans="1:4">
      <c r="A4" s="104"/>
      <c r="B4" s="104"/>
      <c r="C4" s="104"/>
      <c r="D4" s="104" t="s">
        <v>308</v>
      </c>
    </row>
    <row r="5" spans="1:4">
      <c r="A5" s="114"/>
      <c r="B5" s="114"/>
      <c r="C5" s="121" t="s">
        <v>309</v>
      </c>
      <c r="D5" s="121" t="s">
        <v>310</v>
      </c>
    </row>
    <row r="6" spans="1:4">
      <c r="A6" s="109">
        <v>1</v>
      </c>
      <c r="B6" s="114" t="s">
        <v>311</v>
      </c>
      <c r="C6" s="114" t="s">
        <v>312</v>
      </c>
      <c r="D6" s="114">
        <v>0</v>
      </c>
    </row>
    <row r="7" spans="1:4">
      <c r="A7" s="109">
        <v>2</v>
      </c>
      <c r="B7" s="114" t="s">
        <v>311</v>
      </c>
      <c r="C7" s="114" t="s">
        <v>313</v>
      </c>
      <c r="D7" s="114">
        <v>0</v>
      </c>
    </row>
    <row r="8" spans="1:4">
      <c r="A8" s="109">
        <v>3</v>
      </c>
      <c r="B8" s="114" t="s">
        <v>311</v>
      </c>
      <c r="C8" s="114" t="s">
        <v>314</v>
      </c>
      <c r="D8" s="114">
        <v>0</v>
      </c>
    </row>
    <row r="9" spans="1:4">
      <c r="A9" s="109">
        <v>4</v>
      </c>
      <c r="B9" s="114" t="s">
        <v>311</v>
      </c>
      <c r="C9" s="114" t="s">
        <v>315</v>
      </c>
      <c r="D9" s="114">
        <v>0</v>
      </c>
    </row>
    <row r="10" spans="1:4">
      <c r="A10" s="109">
        <v>5</v>
      </c>
      <c r="B10" s="114" t="s">
        <v>311</v>
      </c>
      <c r="C10" s="114" t="s">
        <v>316</v>
      </c>
      <c r="D10" s="114">
        <v>0</v>
      </c>
    </row>
    <row r="11" spans="1:4">
      <c r="A11" s="109">
        <v>6</v>
      </c>
      <c r="B11" s="114" t="s">
        <v>311</v>
      </c>
      <c r="C11" s="114" t="s">
        <v>317</v>
      </c>
      <c r="D11" s="114">
        <v>0</v>
      </c>
    </row>
    <row r="12" spans="1:4">
      <c r="A12" s="109">
        <v>7</v>
      </c>
      <c r="B12" s="114" t="s">
        <v>311</v>
      </c>
      <c r="C12" s="114" t="s">
        <v>318</v>
      </c>
      <c r="D12" s="114">
        <v>0</v>
      </c>
    </row>
    <row r="13" spans="1:4">
      <c r="A13" s="109">
        <v>8</v>
      </c>
      <c r="B13" s="114" t="s">
        <v>311</v>
      </c>
      <c r="C13" s="114" t="s">
        <v>319</v>
      </c>
      <c r="D13" s="114">
        <v>0</v>
      </c>
    </row>
    <row r="14" spans="1:4">
      <c r="A14" s="112" t="s">
        <v>3</v>
      </c>
      <c r="B14" s="121"/>
      <c r="C14" s="121" t="s">
        <v>320</v>
      </c>
      <c r="D14" s="114">
        <v>0</v>
      </c>
    </row>
    <row r="15" spans="1:4">
      <c r="A15" s="109">
        <v>9</v>
      </c>
      <c r="B15" s="114" t="s">
        <v>321</v>
      </c>
      <c r="C15" s="114" t="s">
        <v>322</v>
      </c>
      <c r="D15" s="114">
        <v>0</v>
      </c>
    </row>
    <row r="16" spans="1:4">
      <c r="A16" s="109">
        <v>10</v>
      </c>
      <c r="B16" s="114" t="s">
        <v>321</v>
      </c>
      <c r="C16" s="114" t="s">
        <v>323</v>
      </c>
      <c r="D16" s="114">
        <v>0</v>
      </c>
    </row>
    <row r="17" spans="1:4">
      <c r="A17" s="109">
        <v>11</v>
      </c>
      <c r="B17" s="114" t="s">
        <v>321</v>
      </c>
      <c r="C17" s="114" t="s">
        <v>324</v>
      </c>
      <c r="D17" s="114">
        <v>0</v>
      </c>
    </row>
    <row r="18" spans="1:4">
      <c r="A18" s="112" t="s">
        <v>4</v>
      </c>
      <c r="B18" s="121"/>
      <c r="C18" s="121" t="s">
        <v>325</v>
      </c>
      <c r="D18" s="114">
        <v>0</v>
      </c>
    </row>
    <row r="19" spans="1:4">
      <c r="A19" s="109">
        <v>12</v>
      </c>
      <c r="B19" s="114" t="s">
        <v>326</v>
      </c>
      <c r="C19" s="114" t="s">
        <v>327</v>
      </c>
      <c r="D19" s="114">
        <v>0</v>
      </c>
    </row>
    <row r="20" spans="1:4">
      <c r="A20" s="109">
        <v>13</v>
      </c>
      <c r="B20" s="114" t="s">
        <v>326</v>
      </c>
      <c r="C20" s="114" t="s">
        <v>328</v>
      </c>
      <c r="D20" s="114">
        <v>0</v>
      </c>
    </row>
    <row r="21" spans="1:4">
      <c r="A21" s="109">
        <v>14</v>
      </c>
      <c r="B21" s="114" t="s">
        <v>326</v>
      </c>
      <c r="C21" s="114" t="s">
        <v>329</v>
      </c>
      <c r="D21" s="114">
        <v>0</v>
      </c>
    </row>
    <row r="22" spans="1:4">
      <c r="A22" s="109">
        <v>15</v>
      </c>
      <c r="B22" s="114" t="s">
        <v>326</v>
      </c>
      <c r="C22" s="114" t="s">
        <v>330</v>
      </c>
      <c r="D22" s="114">
        <v>0</v>
      </c>
    </row>
    <row r="23" spans="1:4">
      <c r="A23" s="109">
        <v>16</v>
      </c>
      <c r="B23" s="114" t="s">
        <v>326</v>
      </c>
      <c r="C23" s="114" t="s">
        <v>331</v>
      </c>
      <c r="D23" s="114">
        <v>0</v>
      </c>
    </row>
    <row r="24" spans="1:4">
      <c r="A24" s="109">
        <v>17</v>
      </c>
      <c r="B24" s="114" t="s">
        <v>326</v>
      </c>
      <c r="C24" s="114" t="s">
        <v>332</v>
      </c>
      <c r="D24" s="114">
        <v>0</v>
      </c>
    </row>
    <row r="25" spans="1:4">
      <c r="A25" s="109">
        <v>18</v>
      </c>
      <c r="B25" s="114" t="s">
        <v>326</v>
      </c>
      <c r="C25" s="114" t="s">
        <v>333</v>
      </c>
      <c r="D25" s="114">
        <v>0</v>
      </c>
    </row>
    <row r="26" spans="1:4">
      <c r="A26" s="109">
        <v>19</v>
      </c>
      <c r="B26" s="114" t="s">
        <v>326</v>
      </c>
      <c r="C26" s="114" t="s">
        <v>334</v>
      </c>
      <c r="D26" s="114">
        <v>0</v>
      </c>
    </row>
    <row r="27" spans="1:4">
      <c r="A27" s="112" t="s">
        <v>335</v>
      </c>
      <c r="B27" s="121"/>
      <c r="C27" s="121" t="s">
        <v>336</v>
      </c>
      <c r="D27" s="114">
        <v>0</v>
      </c>
    </row>
    <row r="28" spans="1:4">
      <c r="A28" s="109">
        <v>20</v>
      </c>
      <c r="B28" s="114" t="s">
        <v>337</v>
      </c>
      <c r="C28" s="114" t="s">
        <v>338</v>
      </c>
      <c r="D28" s="114">
        <v>0</v>
      </c>
    </row>
    <row r="29" spans="1:4">
      <c r="A29" s="109">
        <v>21</v>
      </c>
      <c r="B29" s="114" t="s">
        <v>337</v>
      </c>
      <c r="C29" s="114" t="s">
        <v>339</v>
      </c>
      <c r="D29" s="114">
        <v>0</v>
      </c>
    </row>
    <row r="30" spans="1:4">
      <c r="A30" s="109">
        <v>22</v>
      </c>
      <c r="B30" s="114" t="s">
        <v>337</v>
      </c>
      <c r="C30" s="114" t="s">
        <v>340</v>
      </c>
      <c r="D30" s="114">
        <v>0</v>
      </c>
    </row>
    <row r="31" spans="1:4">
      <c r="A31" s="109">
        <v>23</v>
      </c>
      <c r="B31" s="114" t="s">
        <v>337</v>
      </c>
      <c r="C31" s="114" t="s">
        <v>341</v>
      </c>
      <c r="D31" s="114">
        <v>0</v>
      </c>
    </row>
    <row r="32" spans="1:4">
      <c r="A32" s="112" t="s">
        <v>342</v>
      </c>
      <c r="B32" s="121"/>
      <c r="C32" s="121" t="s">
        <v>343</v>
      </c>
      <c r="D32" s="114">
        <v>0</v>
      </c>
    </row>
    <row r="33" spans="1:4">
      <c r="A33" s="109">
        <v>24</v>
      </c>
      <c r="B33" s="114" t="s">
        <v>344</v>
      </c>
      <c r="C33" s="114" t="s">
        <v>345</v>
      </c>
      <c r="D33" s="114">
        <v>0</v>
      </c>
    </row>
    <row r="34" spans="1:4">
      <c r="A34" s="109">
        <v>25</v>
      </c>
      <c r="B34" s="114" t="s">
        <v>344</v>
      </c>
      <c r="C34" s="114" t="s">
        <v>346</v>
      </c>
      <c r="D34" s="114">
        <v>0</v>
      </c>
    </row>
    <row r="35" spans="1:4">
      <c r="A35" s="109">
        <v>26</v>
      </c>
      <c r="B35" s="114" t="s">
        <v>344</v>
      </c>
      <c r="C35" s="114" t="s">
        <v>347</v>
      </c>
      <c r="D35" s="114">
        <v>0</v>
      </c>
    </row>
    <row r="36" spans="1:4">
      <c r="A36" s="109">
        <v>27</v>
      </c>
      <c r="B36" s="114" t="s">
        <v>344</v>
      </c>
      <c r="C36" s="114" t="s">
        <v>348</v>
      </c>
      <c r="D36" s="114">
        <v>0</v>
      </c>
    </row>
    <row r="37" spans="1:4">
      <c r="A37" s="109">
        <v>28</v>
      </c>
      <c r="B37" s="114" t="s">
        <v>344</v>
      </c>
      <c r="C37" s="114" t="s">
        <v>349</v>
      </c>
      <c r="D37" s="114">
        <v>0</v>
      </c>
    </row>
    <row r="38" spans="1:4">
      <c r="A38" s="109">
        <v>29</v>
      </c>
      <c r="B38" s="114" t="s">
        <v>344</v>
      </c>
      <c r="C38" s="114" t="s">
        <v>350</v>
      </c>
      <c r="D38" s="114">
        <v>0</v>
      </c>
    </row>
    <row r="39" spans="1:4">
      <c r="A39" s="109">
        <v>30</v>
      </c>
      <c r="B39" s="114" t="s">
        <v>344</v>
      </c>
      <c r="C39" s="114" t="s">
        <v>351</v>
      </c>
      <c r="D39" s="114">
        <v>0</v>
      </c>
    </row>
    <row r="40" spans="1:4">
      <c r="A40" s="109">
        <v>31</v>
      </c>
      <c r="B40" s="114" t="s">
        <v>344</v>
      </c>
      <c r="C40" s="114" t="s">
        <v>352</v>
      </c>
      <c r="D40" s="114">
        <v>0</v>
      </c>
    </row>
    <row r="41" spans="1:4">
      <c r="A41" s="109">
        <v>32</v>
      </c>
      <c r="B41" s="114" t="s">
        <v>344</v>
      </c>
      <c r="C41" s="114" t="s">
        <v>353</v>
      </c>
      <c r="D41" s="114">
        <v>0</v>
      </c>
    </row>
    <row r="42" spans="1:4">
      <c r="A42" s="109">
        <v>33</v>
      </c>
      <c r="B42" s="114" t="s">
        <v>344</v>
      </c>
      <c r="C42" s="114" t="s">
        <v>354</v>
      </c>
      <c r="D42" s="114">
        <v>0</v>
      </c>
    </row>
    <row r="43" spans="1:4">
      <c r="A43" s="109">
        <v>34</v>
      </c>
      <c r="B43" s="114" t="s">
        <v>344</v>
      </c>
      <c r="C43" s="114" t="s">
        <v>355</v>
      </c>
      <c r="D43" s="114">
        <v>0</v>
      </c>
    </row>
    <row r="44" spans="1:4">
      <c r="A44" s="112" t="s">
        <v>356</v>
      </c>
      <c r="B44" s="121"/>
      <c r="C44" s="121" t="s">
        <v>357</v>
      </c>
      <c r="D44" s="114">
        <v>0</v>
      </c>
    </row>
    <row r="45" spans="1:4">
      <c r="A45" s="121"/>
      <c r="B45" s="121"/>
      <c r="C45" s="121" t="s">
        <v>358</v>
      </c>
      <c r="D45" s="121">
        <v>0</v>
      </c>
    </row>
    <row r="46" spans="1:4">
      <c r="A46" s="104"/>
      <c r="B46" s="104"/>
      <c r="C46" s="104"/>
      <c r="D46" s="104"/>
    </row>
    <row r="47" spans="1:4">
      <c r="A47" s="114"/>
      <c r="B47" s="123" t="s">
        <v>428</v>
      </c>
      <c r="C47" s="123"/>
      <c r="D47" s="121" t="s">
        <v>359</v>
      </c>
    </row>
    <row r="48" spans="1:4">
      <c r="A48" s="115"/>
      <c r="B48" s="115"/>
      <c r="C48" s="120"/>
      <c r="D48" s="120"/>
    </row>
    <row r="49" spans="1:4">
      <c r="A49" s="114"/>
      <c r="B49" s="124" t="s">
        <v>405</v>
      </c>
      <c r="C49" s="124"/>
      <c r="D49" s="114">
        <v>0</v>
      </c>
    </row>
    <row r="50" spans="1:4">
      <c r="A50" s="114"/>
      <c r="B50" s="114" t="s">
        <v>404</v>
      </c>
      <c r="C50" s="114"/>
      <c r="D50" s="114">
        <v>0</v>
      </c>
    </row>
    <row r="51" spans="1:4">
      <c r="A51" s="114"/>
      <c r="B51" s="114" t="s">
        <v>360</v>
      </c>
      <c r="C51" s="114"/>
      <c r="D51" s="114">
        <v>0</v>
      </c>
    </row>
    <row r="52" spans="1:4">
      <c r="A52" s="114"/>
      <c r="B52" s="114" t="s">
        <v>361</v>
      </c>
      <c r="C52" s="114"/>
      <c r="D52" s="114">
        <v>0</v>
      </c>
    </row>
    <row r="53" spans="1:4">
      <c r="A53" s="114"/>
      <c r="B53" s="125" t="s">
        <v>362</v>
      </c>
      <c r="C53" s="125"/>
      <c r="D53" s="114">
        <v>0</v>
      </c>
    </row>
    <row r="54" spans="1:4">
      <c r="A54" s="115"/>
      <c r="B54" s="115"/>
      <c r="C54" s="108" t="s">
        <v>23</v>
      </c>
      <c r="D54" s="108">
        <v>0</v>
      </c>
    </row>
    <row r="55" spans="1:4">
      <c r="A55" s="104"/>
      <c r="B55" s="104"/>
      <c r="C55" s="104"/>
      <c r="D55" s="104"/>
    </row>
    <row r="56" spans="1:4">
      <c r="A56" s="104"/>
      <c r="B56" s="104"/>
      <c r="C56" s="104"/>
      <c r="D56" s="181" t="s">
        <v>363</v>
      </c>
    </row>
    <row r="57" spans="1:4">
      <c r="A57" s="104"/>
      <c r="B57" s="104"/>
      <c r="C57" s="104"/>
      <c r="D57" s="175" t="s">
        <v>413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I200"/>
  <sheetViews>
    <sheetView workbookViewId="0">
      <selection activeCell="O43" sqref="O43:P43"/>
    </sheetView>
  </sheetViews>
  <sheetFormatPr defaultRowHeight="12.75"/>
  <cols>
    <col min="4" max="4" width="14.140625" customWidth="1"/>
    <col min="5" max="5" width="12.140625" customWidth="1"/>
    <col min="6" max="6" width="10" customWidth="1"/>
    <col min="7" max="7" width="10.5703125" customWidth="1"/>
    <col min="8" max="8" width="13.85546875" customWidth="1"/>
  </cols>
  <sheetData>
    <row r="1" spans="1:9">
      <c r="A1" s="126"/>
      <c r="B1" s="105" t="s">
        <v>211</v>
      </c>
      <c r="C1" s="105"/>
      <c r="D1" s="122"/>
      <c r="E1" s="122"/>
      <c r="F1" s="122"/>
      <c r="G1" s="122"/>
      <c r="H1" s="122"/>
      <c r="I1" s="122"/>
    </row>
    <row r="2" spans="1:9">
      <c r="A2" s="104"/>
      <c r="B2" s="105" t="s">
        <v>212</v>
      </c>
      <c r="C2" s="105"/>
      <c r="D2" s="105"/>
      <c r="E2" s="105"/>
      <c r="F2" s="105"/>
      <c r="G2" s="105"/>
      <c r="H2" s="104"/>
      <c r="I2" s="122"/>
    </row>
    <row r="3" spans="1:9">
      <c r="A3" s="104"/>
      <c r="B3" s="105"/>
      <c r="C3" s="105"/>
      <c r="D3" s="105"/>
      <c r="E3" s="105"/>
      <c r="F3" s="105"/>
      <c r="G3" s="105"/>
      <c r="H3" s="104"/>
      <c r="I3" s="122"/>
    </row>
    <row r="4" spans="1:9">
      <c r="A4" s="104"/>
      <c r="B4" s="105" t="s">
        <v>424</v>
      </c>
      <c r="C4" s="105"/>
      <c r="D4" s="105"/>
      <c r="E4" s="105"/>
      <c r="F4" s="105"/>
      <c r="G4" s="105"/>
      <c r="H4" s="104"/>
      <c r="I4" s="122"/>
    </row>
    <row r="5" spans="1:9">
      <c r="A5" s="104"/>
      <c r="B5" s="104"/>
      <c r="C5" s="104"/>
      <c r="D5" s="104"/>
      <c r="E5" s="104"/>
      <c r="F5" s="104"/>
      <c r="G5" s="104"/>
      <c r="H5" s="104"/>
      <c r="I5" s="122"/>
    </row>
    <row r="6" spans="1:9">
      <c r="A6" s="121" t="s">
        <v>2</v>
      </c>
      <c r="B6" s="106" t="s">
        <v>364</v>
      </c>
      <c r="C6" s="108" t="s">
        <v>365</v>
      </c>
      <c r="D6" s="127" t="s">
        <v>366</v>
      </c>
      <c r="E6" s="123" t="s">
        <v>367</v>
      </c>
      <c r="F6" s="108" t="s">
        <v>368</v>
      </c>
      <c r="G6" s="121" t="s">
        <v>369</v>
      </c>
      <c r="H6" s="121" t="s">
        <v>366</v>
      </c>
      <c r="I6" s="122"/>
    </row>
    <row r="7" spans="1:9">
      <c r="A7" s="121"/>
      <c r="B7" s="106"/>
      <c r="C7" s="108"/>
      <c r="D7" s="128">
        <v>44197</v>
      </c>
      <c r="E7" s="129" t="s">
        <v>370</v>
      </c>
      <c r="F7" s="108"/>
      <c r="G7" s="121"/>
      <c r="H7" s="130">
        <v>44561</v>
      </c>
      <c r="I7" s="122"/>
    </row>
    <row r="8" spans="1:9">
      <c r="A8" s="114">
        <v>1</v>
      </c>
      <c r="B8" s="115" t="s">
        <v>371</v>
      </c>
      <c r="C8" s="120"/>
      <c r="D8" s="114">
        <v>0</v>
      </c>
      <c r="E8" s="124"/>
      <c r="F8" s="114">
        <v>0</v>
      </c>
      <c r="G8" s="114">
        <v>0</v>
      </c>
      <c r="H8" s="114">
        <v>0</v>
      </c>
      <c r="I8" s="122"/>
    </row>
    <row r="9" spans="1:9">
      <c r="A9" s="114">
        <v>2</v>
      </c>
      <c r="B9" s="115" t="s">
        <v>372</v>
      </c>
      <c r="C9" s="120"/>
      <c r="D9" s="114">
        <v>0</v>
      </c>
      <c r="E9" s="114"/>
      <c r="F9" s="114">
        <v>0</v>
      </c>
      <c r="G9" s="114">
        <v>0</v>
      </c>
      <c r="H9" s="114">
        <v>0</v>
      </c>
      <c r="I9" s="122"/>
    </row>
    <row r="10" spans="1:9">
      <c r="A10" s="114">
        <v>3</v>
      </c>
      <c r="B10" s="115" t="s">
        <v>373</v>
      </c>
      <c r="C10" s="120"/>
      <c r="D10" s="145">
        <v>2176000</v>
      </c>
      <c r="E10" s="114"/>
      <c r="F10">
        <v>0</v>
      </c>
      <c r="G10" s="114">
        <v>0</v>
      </c>
      <c r="H10" s="145">
        <v>2176000</v>
      </c>
      <c r="I10" s="122"/>
    </row>
    <row r="11" spans="1:9">
      <c r="A11" s="114">
        <v>4</v>
      </c>
      <c r="B11" s="115" t="s">
        <v>374</v>
      </c>
      <c r="C11" s="120"/>
      <c r="D11" s="114">
        <v>0</v>
      </c>
      <c r="E11" s="114"/>
      <c r="F11" s="114">
        <v>0</v>
      </c>
      <c r="G11" s="114">
        <v>0</v>
      </c>
      <c r="H11" s="114">
        <v>0</v>
      </c>
      <c r="I11" s="122"/>
    </row>
    <row r="12" spans="1:9">
      <c r="A12" s="114">
        <v>5</v>
      </c>
      <c r="B12" s="115" t="s">
        <v>375</v>
      </c>
      <c r="C12" s="120"/>
      <c r="D12" s="114">
        <v>0</v>
      </c>
      <c r="E12" s="114"/>
      <c r="F12" s="114">
        <v>0</v>
      </c>
      <c r="G12" s="114">
        <v>0</v>
      </c>
      <c r="H12" s="114">
        <v>0</v>
      </c>
      <c r="I12" s="122"/>
    </row>
    <row r="13" spans="1:9">
      <c r="A13" s="114">
        <v>6</v>
      </c>
      <c r="B13" s="115" t="s">
        <v>376</v>
      </c>
      <c r="C13" s="120"/>
      <c r="D13" s="114">
        <v>0</v>
      </c>
      <c r="E13" s="114"/>
      <c r="F13" s="114">
        <v>0</v>
      </c>
      <c r="G13" s="114">
        <v>0</v>
      </c>
      <c r="H13" s="114">
        <v>0</v>
      </c>
      <c r="I13" s="122"/>
    </row>
    <row r="14" spans="1:9">
      <c r="A14" s="114"/>
      <c r="B14" s="115"/>
      <c r="C14" s="120"/>
      <c r="D14" s="114"/>
      <c r="E14" s="114"/>
      <c r="F14" s="114"/>
      <c r="G14" s="114"/>
      <c r="H14" s="114"/>
      <c r="I14" s="122"/>
    </row>
    <row r="15" spans="1:9">
      <c r="A15" s="114"/>
      <c r="B15" s="115"/>
      <c r="C15" s="120"/>
      <c r="D15" s="114"/>
      <c r="E15" s="114"/>
      <c r="F15" s="114"/>
      <c r="G15" s="114"/>
      <c r="H15" s="114"/>
      <c r="I15" s="122"/>
    </row>
    <row r="16" spans="1:9">
      <c r="A16" s="114"/>
      <c r="B16" s="115"/>
      <c r="C16" s="120"/>
      <c r="D16" s="114"/>
      <c r="E16" s="114"/>
      <c r="F16" s="114"/>
      <c r="G16" s="114"/>
      <c r="H16" s="114"/>
      <c r="I16" s="122"/>
    </row>
    <row r="17" spans="1:9">
      <c r="A17" s="114"/>
      <c r="B17" s="115"/>
      <c r="C17" s="108" t="s">
        <v>377</v>
      </c>
      <c r="D17" s="153">
        <f>D10</f>
        <v>2176000</v>
      </c>
      <c r="E17" s="121"/>
      <c r="F17" s="146">
        <v>0</v>
      </c>
      <c r="G17" s="121">
        <v>0</v>
      </c>
      <c r="H17" s="146">
        <v>2176000</v>
      </c>
      <c r="I17" s="122"/>
    </row>
    <row r="18" spans="1:9">
      <c r="A18" s="104"/>
      <c r="B18" s="104"/>
      <c r="C18" s="104"/>
      <c r="D18" s="104"/>
      <c r="E18" s="104"/>
      <c r="F18" s="104"/>
      <c r="G18" s="104"/>
      <c r="H18" s="104"/>
      <c r="I18" s="122"/>
    </row>
    <row r="19" spans="1:9">
      <c r="A19" s="104"/>
      <c r="B19" s="105" t="s">
        <v>426</v>
      </c>
      <c r="C19" s="105"/>
      <c r="D19" s="105"/>
      <c r="E19" s="105"/>
      <c r="F19" s="104"/>
      <c r="G19" s="104"/>
      <c r="H19" s="104"/>
      <c r="I19" s="122"/>
    </row>
    <row r="20" spans="1:9">
      <c r="A20" s="104"/>
      <c r="B20" s="104"/>
      <c r="C20" s="104"/>
      <c r="D20" s="104"/>
      <c r="E20" s="104"/>
      <c r="F20" s="104"/>
      <c r="G20" s="104"/>
      <c r="H20" s="104"/>
      <c r="I20" s="122"/>
    </row>
    <row r="21" spans="1:9">
      <c r="A21" s="121" t="s">
        <v>2</v>
      </c>
      <c r="B21" s="106" t="s">
        <v>364</v>
      </c>
      <c r="C21" s="108" t="s">
        <v>365</v>
      </c>
      <c r="D21" s="112" t="s">
        <v>366</v>
      </c>
      <c r="E21" s="123" t="s">
        <v>367</v>
      </c>
      <c r="F21" s="121" t="s">
        <v>368</v>
      </c>
      <c r="G21" s="121" t="s">
        <v>369</v>
      </c>
      <c r="H21" s="121" t="s">
        <v>366</v>
      </c>
      <c r="I21" s="122"/>
    </row>
    <row r="22" spans="1:9">
      <c r="A22" s="121"/>
      <c r="B22" s="106"/>
      <c r="C22" s="108"/>
      <c r="D22" s="130">
        <v>44197</v>
      </c>
      <c r="E22" s="129" t="s">
        <v>370</v>
      </c>
      <c r="F22" s="121"/>
      <c r="G22" s="121"/>
      <c r="H22" s="130">
        <v>44561</v>
      </c>
      <c r="I22" s="122"/>
    </row>
    <row r="23" spans="1:9">
      <c r="A23" s="114">
        <v>1</v>
      </c>
      <c r="B23" s="115" t="s">
        <v>371</v>
      </c>
      <c r="C23" s="120"/>
      <c r="D23" s="114">
        <v>0</v>
      </c>
      <c r="E23" s="114"/>
      <c r="F23" s="114">
        <v>0</v>
      </c>
      <c r="G23" s="114">
        <v>0</v>
      </c>
      <c r="H23" s="114">
        <v>0</v>
      </c>
      <c r="I23" s="122"/>
    </row>
    <row r="24" spans="1:9">
      <c r="A24" s="114">
        <v>2</v>
      </c>
      <c r="B24" s="115" t="s">
        <v>372</v>
      </c>
      <c r="C24" s="120"/>
      <c r="D24" s="114">
        <v>0</v>
      </c>
      <c r="E24" s="114"/>
      <c r="F24" s="114">
        <v>0</v>
      </c>
      <c r="G24" s="114">
        <v>0</v>
      </c>
      <c r="H24" s="114">
        <v>0</v>
      </c>
      <c r="I24" s="122"/>
    </row>
    <row r="25" spans="1:9">
      <c r="A25" s="114">
        <v>3</v>
      </c>
      <c r="B25" s="115" t="s">
        <v>378</v>
      </c>
      <c r="C25" s="120"/>
      <c r="D25" s="114">
        <v>0</v>
      </c>
      <c r="E25" s="114"/>
      <c r="F25" s="114">
        <v>0</v>
      </c>
      <c r="G25" s="114">
        <v>0</v>
      </c>
      <c r="H25" s="114">
        <v>0</v>
      </c>
      <c r="I25" s="122"/>
    </row>
    <row r="26" spans="1:9">
      <c r="A26" s="114">
        <v>4</v>
      </c>
      <c r="B26" s="115" t="s">
        <v>374</v>
      </c>
      <c r="C26" s="120"/>
      <c r="D26" s="114">
        <v>0</v>
      </c>
      <c r="E26" s="114"/>
      <c r="F26" s="114">
        <v>0</v>
      </c>
      <c r="G26" s="114">
        <v>0</v>
      </c>
      <c r="H26" s="114">
        <v>0</v>
      </c>
      <c r="I26" s="122"/>
    </row>
    <row r="27" spans="1:9">
      <c r="A27" s="114">
        <v>5</v>
      </c>
      <c r="B27" s="115" t="s">
        <v>375</v>
      </c>
      <c r="C27" s="120"/>
      <c r="D27" s="114">
        <v>0</v>
      </c>
      <c r="E27" s="114"/>
      <c r="F27" s="114">
        <v>0</v>
      </c>
      <c r="G27" s="114">
        <v>0</v>
      </c>
      <c r="H27" s="114">
        <v>0</v>
      </c>
      <c r="I27" s="122"/>
    </row>
    <row r="28" spans="1:9">
      <c r="A28" s="114">
        <v>6</v>
      </c>
      <c r="B28" s="115" t="s">
        <v>376</v>
      </c>
      <c r="C28" s="120"/>
      <c r="D28" s="114">
        <v>0</v>
      </c>
      <c r="E28" s="114"/>
      <c r="F28" s="114">
        <v>0</v>
      </c>
      <c r="G28" s="114">
        <v>0</v>
      </c>
      <c r="H28" s="114">
        <v>0</v>
      </c>
      <c r="I28" s="122"/>
    </row>
    <row r="29" spans="1:9">
      <c r="A29" s="114"/>
      <c r="B29" s="115"/>
      <c r="C29" s="120"/>
      <c r="D29" s="114"/>
      <c r="E29" s="114"/>
      <c r="F29" s="114"/>
      <c r="G29" s="114"/>
      <c r="H29" s="114"/>
      <c r="I29" s="122"/>
    </row>
    <row r="30" spans="1:9">
      <c r="A30" s="114"/>
      <c r="B30" s="115"/>
      <c r="C30" s="120"/>
      <c r="D30" s="114"/>
      <c r="E30" s="114"/>
      <c r="F30" s="114"/>
      <c r="G30" s="114"/>
      <c r="H30" s="114"/>
      <c r="I30" s="122"/>
    </row>
    <row r="31" spans="1:9">
      <c r="A31" s="114"/>
      <c r="B31" s="115"/>
      <c r="C31" s="120"/>
      <c r="D31" s="114"/>
      <c r="E31" s="114"/>
      <c r="F31" s="114"/>
      <c r="G31" s="114"/>
      <c r="H31" s="114"/>
      <c r="I31" s="122"/>
    </row>
    <row r="32" spans="1:9">
      <c r="A32" s="114"/>
      <c r="B32" s="106" t="s">
        <v>379</v>
      </c>
      <c r="C32" s="108"/>
      <c r="D32" s="121">
        <v>0</v>
      </c>
      <c r="E32" s="121"/>
      <c r="F32" s="121">
        <v>0</v>
      </c>
      <c r="G32" s="121">
        <v>0</v>
      </c>
      <c r="H32" s="121">
        <v>0</v>
      </c>
      <c r="I32" s="122"/>
    </row>
    <row r="33" spans="1:9">
      <c r="A33" s="104"/>
      <c r="B33" s="104"/>
      <c r="C33" s="104"/>
      <c r="D33" s="104"/>
      <c r="E33" s="104"/>
      <c r="F33" s="104"/>
      <c r="G33" s="104"/>
      <c r="H33" s="104"/>
      <c r="I33" s="122"/>
    </row>
    <row r="34" spans="1:9">
      <c r="A34" s="104"/>
      <c r="B34" s="104"/>
      <c r="C34" s="104"/>
      <c r="D34" s="104"/>
      <c r="E34" s="104"/>
      <c r="F34" s="104"/>
      <c r="G34" s="104"/>
      <c r="H34" s="104"/>
      <c r="I34" s="122"/>
    </row>
    <row r="35" spans="1:9">
      <c r="A35" s="105"/>
      <c r="B35" s="105" t="s">
        <v>425</v>
      </c>
      <c r="C35" s="105"/>
      <c r="D35" s="105"/>
      <c r="E35" s="105"/>
      <c r="F35" s="105"/>
      <c r="G35" s="105"/>
      <c r="H35" s="105"/>
      <c r="I35" s="122"/>
    </row>
    <row r="36" spans="1:9">
      <c r="A36" s="105"/>
      <c r="B36" s="105"/>
      <c r="C36" s="105"/>
      <c r="D36" s="105"/>
      <c r="E36" s="105"/>
      <c r="F36" s="105"/>
      <c r="G36" s="105"/>
      <c r="H36" s="105"/>
      <c r="I36" s="122"/>
    </row>
    <row r="37" spans="1:9">
      <c r="A37" s="121" t="s">
        <v>2</v>
      </c>
      <c r="B37" s="106" t="s">
        <v>364</v>
      </c>
      <c r="C37" s="108" t="s">
        <v>365</v>
      </c>
      <c r="D37" s="112" t="s">
        <v>366</v>
      </c>
      <c r="E37" s="123" t="s">
        <v>367</v>
      </c>
      <c r="F37" s="121" t="s">
        <v>368</v>
      </c>
      <c r="G37" s="121" t="s">
        <v>369</v>
      </c>
      <c r="H37" s="121" t="s">
        <v>366</v>
      </c>
      <c r="I37" s="122"/>
    </row>
    <row r="38" spans="1:9">
      <c r="A38" s="121"/>
      <c r="B38" s="106"/>
      <c r="C38" s="108"/>
      <c r="D38" s="130">
        <v>44197</v>
      </c>
      <c r="E38" s="129" t="s">
        <v>370</v>
      </c>
      <c r="F38" s="121"/>
      <c r="G38" s="121"/>
      <c r="H38" s="130">
        <v>44561</v>
      </c>
      <c r="I38" s="122"/>
    </row>
    <row r="39" spans="1:9">
      <c r="A39" s="114">
        <v>1</v>
      </c>
      <c r="B39" s="115" t="s">
        <v>371</v>
      </c>
      <c r="C39" s="120"/>
      <c r="D39" s="114">
        <v>0</v>
      </c>
      <c r="E39" s="114"/>
      <c r="F39" s="114">
        <v>0</v>
      </c>
      <c r="G39" s="114">
        <v>0</v>
      </c>
      <c r="H39" s="114">
        <v>0</v>
      </c>
      <c r="I39" s="122"/>
    </row>
    <row r="40" spans="1:9">
      <c r="A40" s="114">
        <v>2</v>
      </c>
      <c r="B40" s="115" t="s">
        <v>372</v>
      </c>
      <c r="C40" s="120"/>
      <c r="D40" s="114">
        <v>0</v>
      </c>
      <c r="E40" s="114"/>
      <c r="F40" s="114">
        <v>0</v>
      </c>
      <c r="G40" s="114">
        <v>0</v>
      </c>
      <c r="H40" s="114">
        <v>0</v>
      </c>
      <c r="I40" s="122"/>
    </row>
    <row r="41" spans="1:9">
      <c r="A41" s="114">
        <v>3</v>
      </c>
      <c r="B41" s="115" t="s">
        <v>378</v>
      </c>
      <c r="C41" s="120"/>
      <c r="D41" s="145">
        <v>2176000</v>
      </c>
      <c r="E41" s="114"/>
      <c r="F41" s="145">
        <v>0</v>
      </c>
      <c r="G41" s="114">
        <v>0</v>
      </c>
      <c r="H41" s="145">
        <v>2176000</v>
      </c>
      <c r="I41" s="122"/>
    </row>
    <row r="42" spans="1:9">
      <c r="A42" s="114">
        <v>4</v>
      </c>
      <c r="B42" s="115" t="s">
        <v>374</v>
      </c>
      <c r="C42" s="120"/>
      <c r="D42" s="114">
        <v>0</v>
      </c>
      <c r="E42" s="114"/>
      <c r="F42" s="114">
        <v>0</v>
      </c>
      <c r="G42" s="114">
        <v>0</v>
      </c>
      <c r="H42" s="114">
        <v>0</v>
      </c>
      <c r="I42" s="122"/>
    </row>
    <row r="43" spans="1:9">
      <c r="A43" s="114">
        <v>5</v>
      </c>
      <c r="B43" s="115" t="s">
        <v>375</v>
      </c>
      <c r="C43" s="120"/>
      <c r="D43" s="114">
        <v>0</v>
      </c>
      <c r="E43" s="114"/>
      <c r="F43" s="114">
        <v>0</v>
      </c>
      <c r="G43" s="114">
        <v>0</v>
      </c>
      <c r="H43" s="114">
        <v>0</v>
      </c>
      <c r="I43" s="122"/>
    </row>
    <row r="44" spans="1:9">
      <c r="A44" s="114">
        <v>6</v>
      </c>
      <c r="B44" s="115" t="s">
        <v>376</v>
      </c>
      <c r="C44" s="120"/>
      <c r="D44" s="114">
        <v>0</v>
      </c>
      <c r="E44" s="114"/>
      <c r="F44" s="114">
        <v>0</v>
      </c>
      <c r="G44" s="114">
        <v>0</v>
      </c>
      <c r="H44" s="114">
        <v>0</v>
      </c>
      <c r="I44" s="122"/>
    </row>
    <row r="45" spans="1:9">
      <c r="A45" s="114"/>
      <c r="B45" s="115"/>
      <c r="C45" s="120"/>
      <c r="D45" s="114"/>
      <c r="E45" s="114"/>
      <c r="F45" s="114"/>
      <c r="G45" s="114"/>
      <c r="H45" s="114"/>
      <c r="I45" s="122"/>
    </row>
    <row r="46" spans="1:9">
      <c r="A46" s="114"/>
      <c r="B46" s="115"/>
      <c r="C46" s="120"/>
      <c r="D46" s="114"/>
      <c r="E46" s="114"/>
      <c r="F46" s="114"/>
      <c r="G46" s="114"/>
      <c r="H46" s="114"/>
      <c r="I46" s="122"/>
    </row>
    <row r="47" spans="1:9">
      <c r="A47" s="114"/>
      <c r="B47" s="115"/>
      <c r="C47" s="120"/>
      <c r="D47" s="114"/>
      <c r="E47" s="114"/>
      <c r="F47" s="114"/>
      <c r="G47" s="114"/>
      <c r="H47" s="114"/>
      <c r="I47" s="122"/>
    </row>
    <row r="48" spans="1:9">
      <c r="A48" s="114"/>
      <c r="B48" s="106" t="s">
        <v>379</v>
      </c>
      <c r="C48" s="108"/>
      <c r="D48" s="153">
        <f>D41</f>
        <v>2176000</v>
      </c>
      <c r="E48" s="121"/>
      <c r="F48" s="146">
        <v>0</v>
      </c>
      <c r="G48" s="121">
        <v>0</v>
      </c>
      <c r="H48" s="146">
        <v>2176000</v>
      </c>
      <c r="I48" s="122"/>
    </row>
    <row r="49" spans="1:9">
      <c r="A49" s="104"/>
      <c r="B49" s="104"/>
      <c r="C49" s="104"/>
      <c r="D49" s="104"/>
      <c r="E49" s="104"/>
      <c r="F49" s="104"/>
      <c r="G49" s="104"/>
      <c r="H49" s="104"/>
      <c r="I49" s="122"/>
    </row>
    <row r="50" spans="1:9">
      <c r="A50" s="104"/>
      <c r="B50" s="104"/>
      <c r="C50" s="104"/>
      <c r="D50" s="104"/>
      <c r="E50" s="104"/>
      <c r="F50" s="104"/>
      <c r="G50" s="104"/>
      <c r="H50" s="104"/>
      <c r="I50" s="122"/>
    </row>
    <row r="51" spans="1:9">
      <c r="A51" s="104"/>
      <c r="B51" s="104"/>
      <c r="C51" s="104"/>
      <c r="D51" s="104"/>
      <c r="E51" s="104"/>
      <c r="F51" s="104"/>
      <c r="G51" s="104"/>
      <c r="H51" s="104"/>
      <c r="I51" s="122"/>
    </row>
    <row r="52" spans="1:9">
      <c r="A52" s="104"/>
      <c r="B52" s="104"/>
      <c r="C52" s="104"/>
      <c r="D52" s="104"/>
      <c r="E52" s="104"/>
      <c r="F52" s="105"/>
      <c r="G52" s="105" t="s">
        <v>363</v>
      </c>
      <c r="H52" s="104"/>
      <c r="I52" s="122"/>
    </row>
    <row r="53" spans="1:9">
      <c r="A53" s="104"/>
      <c r="B53" s="104"/>
      <c r="C53" s="104"/>
      <c r="D53" s="104"/>
      <c r="E53" s="104" t="s">
        <v>380</v>
      </c>
      <c r="F53" s="190" t="s">
        <v>414</v>
      </c>
      <c r="G53" s="104"/>
      <c r="H53" s="104"/>
      <c r="I53" s="122"/>
    </row>
    <row r="54" spans="1:9">
      <c r="A54" s="122"/>
      <c r="B54" s="122"/>
      <c r="C54" s="122"/>
      <c r="D54" s="122"/>
      <c r="E54" s="122"/>
      <c r="F54" s="122"/>
      <c r="G54" s="122"/>
      <c r="H54" s="122"/>
      <c r="I54" s="122"/>
    </row>
    <row r="55" spans="1:9">
      <c r="A55" s="122"/>
      <c r="B55" s="122"/>
      <c r="C55" s="122"/>
      <c r="D55" s="122"/>
      <c r="E55" s="122"/>
      <c r="F55" s="122"/>
      <c r="G55" s="122"/>
      <c r="H55" s="122"/>
      <c r="I55" s="122"/>
    </row>
    <row r="56" spans="1:9">
      <c r="A56" s="122"/>
      <c r="B56" s="122"/>
      <c r="C56" s="122"/>
      <c r="D56" s="122"/>
      <c r="E56" s="122"/>
      <c r="F56" s="122"/>
      <c r="G56" s="122"/>
      <c r="H56" s="122"/>
      <c r="I56" s="122"/>
    </row>
    <row r="57" spans="1:9">
      <c r="A57" s="122"/>
      <c r="B57" s="122"/>
      <c r="C57" s="122"/>
      <c r="D57" s="122"/>
      <c r="E57" s="122"/>
      <c r="F57" s="122"/>
      <c r="G57" s="122"/>
      <c r="H57" s="122"/>
      <c r="I57" s="122"/>
    </row>
    <row r="58" spans="1:9">
      <c r="A58" s="122"/>
      <c r="B58" s="122"/>
      <c r="C58" s="122"/>
      <c r="D58" s="122"/>
      <c r="E58" s="122"/>
      <c r="F58" s="122"/>
      <c r="G58" s="122"/>
      <c r="H58" s="122"/>
      <c r="I58" s="122"/>
    </row>
    <row r="59" spans="1:9">
      <c r="A59" s="122"/>
      <c r="B59" s="122"/>
      <c r="C59" s="122"/>
      <c r="D59" s="122"/>
      <c r="E59" s="122"/>
      <c r="F59" s="122"/>
      <c r="G59" s="122"/>
      <c r="H59" s="122"/>
      <c r="I59" s="122"/>
    </row>
    <row r="60" spans="1:9">
      <c r="A60" s="122"/>
      <c r="B60" s="122"/>
      <c r="C60" s="122"/>
      <c r="D60" s="122"/>
      <c r="E60" s="122"/>
      <c r="F60" s="122"/>
      <c r="G60" s="122"/>
      <c r="H60" s="122"/>
      <c r="I60" s="122"/>
    </row>
    <row r="61" spans="1:9">
      <c r="A61" s="122"/>
      <c r="B61" s="122"/>
      <c r="C61" s="122"/>
      <c r="D61" s="122"/>
      <c r="E61" s="122"/>
      <c r="F61" s="122"/>
      <c r="G61" s="122"/>
      <c r="H61" s="122"/>
      <c r="I61" s="122"/>
    </row>
    <row r="62" spans="1:9">
      <c r="A62" s="122"/>
      <c r="B62" s="122"/>
      <c r="C62" s="122"/>
      <c r="D62" s="122"/>
      <c r="E62" s="122"/>
      <c r="F62" s="122"/>
      <c r="G62" s="122"/>
      <c r="H62" s="122"/>
      <c r="I62" s="122"/>
    </row>
    <row r="63" spans="1:9">
      <c r="A63" s="122"/>
      <c r="B63" s="122"/>
      <c r="C63" s="122"/>
      <c r="D63" s="122"/>
      <c r="E63" s="122"/>
      <c r="F63" s="122"/>
      <c r="G63" s="122"/>
      <c r="H63" s="122"/>
      <c r="I63" s="122"/>
    </row>
    <row r="64" spans="1:9">
      <c r="A64" s="122"/>
      <c r="B64" s="122"/>
      <c r="C64" s="122"/>
      <c r="D64" s="122"/>
      <c r="E64" s="122"/>
      <c r="F64" s="122"/>
      <c r="G64" s="122"/>
      <c r="H64" s="122"/>
      <c r="I64" s="122"/>
    </row>
    <row r="65" spans="1:9">
      <c r="A65" s="122"/>
      <c r="B65" s="122"/>
      <c r="C65" s="122"/>
      <c r="D65" s="122"/>
      <c r="E65" s="122"/>
      <c r="F65" s="122"/>
      <c r="G65" s="122"/>
      <c r="H65" s="122"/>
      <c r="I65" s="122"/>
    </row>
    <row r="66" spans="1:9">
      <c r="A66" s="122"/>
      <c r="B66" s="122"/>
      <c r="C66" s="122"/>
      <c r="D66" s="122"/>
      <c r="E66" s="122"/>
      <c r="F66" s="122"/>
      <c r="G66" s="122"/>
      <c r="H66" s="122"/>
      <c r="I66" s="122"/>
    </row>
    <row r="67" spans="1:9">
      <c r="A67" s="122"/>
      <c r="B67" s="122"/>
      <c r="C67" s="122"/>
      <c r="D67" s="122"/>
      <c r="E67" s="122"/>
      <c r="F67" s="122"/>
      <c r="G67" s="122"/>
      <c r="H67" s="122"/>
      <c r="I67" s="122"/>
    </row>
    <row r="68" spans="1:9">
      <c r="A68" s="122"/>
      <c r="B68" s="122"/>
      <c r="C68" s="122"/>
      <c r="D68" s="122"/>
      <c r="E68" s="122"/>
      <c r="F68" s="122"/>
      <c r="G68" s="122"/>
      <c r="H68" s="122"/>
      <c r="I68" s="122"/>
    </row>
    <row r="69" spans="1:9">
      <c r="A69" s="122"/>
      <c r="B69" s="122"/>
      <c r="C69" s="122"/>
      <c r="D69" s="122"/>
      <c r="E69" s="122"/>
      <c r="F69" s="122"/>
      <c r="G69" s="122"/>
      <c r="H69" s="122"/>
      <c r="I69" s="122"/>
    </row>
    <row r="70" spans="1:9">
      <c r="A70" s="122"/>
      <c r="B70" s="122"/>
      <c r="C70" s="122"/>
      <c r="D70" s="122"/>
      <c r="E70" s="122"/>
      <c r="F70" s="122"/>
      <c r="G70" s="122"/>
      <c r="H70" s="122"/>
      <c r="I70" s="122"/>
    </row>
    <row r="71" spans="1:9">
      <c r="A71" s="122"/>
      <c r="B71" s="122"/>
      <c r="C71" s="122"/>
      <c r="D71" s="122"/>
      <c r="E71" s="122"/>
      <c r="F71" s="122"/>
      <c r="G71" s="122"/>
      <c r="H71" s="122"/>
      <c r="I71" s="122"/>
    </row>
    <row r="72" spans="1:9">
      <c r="A72" s="122"/>
      <c r="B72" s="122"/>
      <c r="C72" s="122"/>
      <c r="D72" s="122"/>
      <c r="E72" s="122"/>
      <c r="F72" s="122"/>
      <c r="G72" s="122"/>
      <c r="H72" s="122"/>
      <c r="I72" s="122"/>
    </row>
    <row r="73" spans="1:9">
      <c r="A73" s="122"/>
      <c r="B73" s="122"/>
      <c r="C73" s="122"/>
      <c r="D73" s="122"/>
      <c r="E73" s="122"/>
      <c r="F73" s="122"/>
      <c r="G73" s="122"/>
      <c r="H73" s="122"/>
      <c r="I73" s="122"/>
    </row>
    <row r="74" spans="1:9">
      <c r="A74" s="122"/>
      <c r="B74" s="122"/>
      <c r="C74" s="122"/>
      <c r="D74" s="122"/>
      <c r="E74" s="122"/>
      <c r="F74" s="122"/>
      <c r="G74" s="122"/>
      <c r="H74" s="122"/>
      <c r="I74" s="122"/>
    </row>
    <row r="75" spans="1:9">
      <c r="A75" s="122"/>
      <c r="B75" s="122"/>
      <c r="C75" s="122"/>
      <c r="D75" s="122"/>
      <c r="E75" s="122"/>
      <c r="F75" s="122"/>
      <c r="G75" s="122"/>
      <c r="H75" s="122"/>
      <c r="I75" s="122"/>
    </row>
    <row r="76" spans="1:9">
      <c r="A76" s="122"/>
      <c r="B76" s="122"/>
      <c r="C76" s="122"/>
      <c r="D76" s="122"/>
      <c r="E76" s="122"/>
      <c r="F76" s="122"/>
      <c r="G76" s="122"/>
      <c r="H76" s="122"/>
      <c r="I76" s="122"/>
    </row>
    <row r="77" spans="1:9">
      <c r="A77" s="122"/>
      <c r="B77" s="122"/>
      <c r="C77" s="122"/>
      <c r="D77" s="122"/>
      <c r="E77" s="122"/>
      <c r="F77" s="122"/>
      <c r="G77" s="122"/>
      <c r="H77" s="122"/>
      <c r="I77" s="122"/>
    </row>
    <row r="78" spans="1:9">
      <c r="A78" s="122"/>
      <c r="B78" s="122"/>
      <c r="C78" s="122"/>
      <c r="D78" s="122"/>
      <c r="E78" s="122"/>
      <c r="F78" s="122"/>
      <c r="G78" s="122"/>
      <c r="H78" s="122"/>
      <c r="I78" s="122"/>
    </row>
    <row r="79" spans="1:9">
      <c r="A79" s="122"/>
      <c r="B79" s="122"/>
      <c r="C79" s="122"/>
      <c r="D79" s="122"/>
      <c r="E79" s="122"/>
      <c r="F79" s="122"/>
      <c r="G79" s="122"/>
      <c r="H79" s="122"/>
      <c r="I79" s="122"/>
    </row>
    <row r="80" spans="1:9">
      <c r="A80" s="122"/>
      <c r="B80" s="122"/>
      <c r="C80" s="122"/>
      <c r="D80" s="122"/>
      <c r="E80" s="122"/>
      <c r="F80" s="122"/>
      <c r="G80" s="122"/>
      <c r="H80" s="122"/>
      <c r="I80" s="122"/>
    </row>
    <row r="81" spans="1:9">
      <c r="A81" s="122"/>
      <c r="B81" s="122"/>
      <c r="C81" s="122"/>
      <c r="D81" s="122"/>
      <c r="E81" s="122"/>
      <c r="F81" s="122"/>
      <c r="G81" s="122"/>
      <c r="H81" s="122"/>
      <c r="I81" s="122"/>
    </row>
    <row r="82" spans="1:9">
      <c r="A82" s="122"/>
      <c r="B82" s="122"/>
      <c r="C82" s="122"/>
      <c r="D82" s="122"/>
      <c r="E82" s="122"/>
      <c r="F82" s="122"/>
      <c r="G82" s="122"/>
      <c r="H82" s="122"/>
      <c r="I82" s="122"/>
    </row>
    <row r="83" spans="1:9">
      <c r="A83" s="122"/>
      <c r="B83" s="122"/>
      <c r="C83" s="122"/>
      <c r="D83" s="122"/>
      <c r="E83" s="122"/>
      <c r="F83" s="122"/>
      <c r="G83" s="122"/>
      <c r="H83" s="122"/>
      <c r="I83" s="122"/>
    </row>
    <row r="84" spans="1:9">
      <c r="A84" s="122"/>
      <c r="B84" s="122"/>
      <c r="C84" s="122"/>
      <c r="D84" s="122"/>
      <c r="E84" s="122"/>
      <c r="F84" s="122"/>
      <c r="G84" s="122"/>
      <c r="H84" s="122"/>
      <c r="I84" s="122"/>
    </row>
    <row r="85" spans="1:9">
      <c r="A85" s="122"/>
      <c r="B85" s="122"/>
      <c r="C85" s="122"/>
      <c r="D85" s="122"/>
      <c r="E85" s="122"/>
      <c r="F85" s="122"/>
      <c r="G85" s="122"/>
      <c r="H85" s="122"/>
      <c r="I85" s="122"/>
    </row>
    <row r="86" spans="1:9">
      <c r="A86" s="122"/>
      <c r="B86" s="122"/>
      <c r="C86" s="122"/>
      <c r="D86" s="122"/>
      <c r="E86" s="122"/>
      <c r="F86" s="122"/>
      <c r="G86" s="122"/>
      <c r="H86" s="122"/>
      <c r="I86" s="122"/>
    </row>
    <row r="87" spans="1:9">
      <c r="A87" s="122"/>
      <c r="B87" s="122"/>
      <c r="C87" s="122"/>
      <c r="D87" s="122"/>
      <c r="E87" s="122"/>
      <c r="F87" s="122"/>
      <c r="G87" s="122"/>
      <c r="H87" s="122"/>
      <c r="I87" s="122"/>
    </row>
    <row r="88" spans="1:9">
      <c r="A88" s="122"/>
      <c r="B88" s="122"/>
      <c r="C88" s="122"/>
      <c r="D88" s="122"/>
      <c r="E88" s="122"/>
      <c r="F88" s="122"/>
      <c r="G88" s="122"/>
      <c r="H88" s="122"/>
      <c r="I88" s="122"/>
    </row>
    <row r="89" spans="1:9">
      <c r="A89" s="122"/>
      <c r="B89" s="122"/>
      <c r="C89" s="122"/>
      <c r="D89" s="122"/>
      <c r="E89" s="122"/>
      <c r="F89" s="122"/>
      <c r="G89" s="122"/>
      <c r="H89" s="122"/>
      <c r="I89" s="122"/>
    </row>
    <row r="90" spans="1:9">
      <c r="A90" s="122"/>
      <c r="B90" s="122"/>
      <c r="C90" s="122"/>
      <c r="D90" s="122"/>
      <c r="E90" s="122"/>
      <c r="F90" s="122"/>
      <c r="G90" s="122"/>
      <c r="H90" s="122"/>
      <c r="I90" s="122"/>
    </row>
    <row r="91" spans="1:9">
      <c r="A91" s="122"/>
      <c r="B91" s="122"/>
      <c r="C91" s="122"/>
      <c r="D91" s="122"/>
      <c r="E91" s="122"/>
      <c r="F91" s="122"/>
      <c r="G91" s="122"/>
      <c r="H91" s="122"/>
      <c r="I91" s="122"/>
    </row>
    <row r="92" spans="1:9">
      <c r="A92" s="122"/>
      <c r="B92" s="122"/>
      <c r="C92" s="122"/>
      <c r="D92" s="122"/>
      <c r="E92" s="122"/>
      <c r="F92" s="122"/>
      <c r="G92" s="122"/>
      <c r="H92" s="122"/>
      <c r="I92" s="122"/>
    </row>
    <row r="93" spans="1:9">
      <c r="A93" s="122"/>
      <c r="B93" s="122"/>
      <c r="C93" s="122"/>
      <c r="D93" s="122"/>
      <c r="E93" s="122"/>
      <c r="F93" s="122"/>
      <c r="G93" s="122"/>
      <c r="H93" s="122"/>
      <c r="I93" s="122"/>
    </row>
    <row r="94" spans="1:9">
      <c r="A94" s="122"/>
      <c r="B94" s="122"/>
      <c r="C94" s="122"/>
      <c r="D94" s="122"/>
      <c r="E94" s="122"/>
      <c r="F94" s="122"/>
      <c r="G94" s="122"/>
      <c r="H94" s="122"/>
      <c r="I94" s="122"/>
    </row>
    <row r="95" spans="1:9">
      <c r="A95" s="122"/>
      <c r="B95" s="122"/>
      <c r="C95" s="122"/>
      <c r="D95" s="122"/>
      <c r="E95" s="122"/>
      <c r="F95" s="122"/>
      <c r="G95" s="122"/>
      <c r="H95" s="122"/>
      <c r="I95" s="122"/>
    </row>
    <row r="96" spans="1:9">
      <c r="A96" s="122"/>
      <c r="B96" s="122"/>
      <c r="C96" s="122"/>
      <c r="D96" s="122"/>
      <c r="E96" s="122"/>
      <c r="F96" s="122"/>
      <c r="G96" s="122"/>
      <c r="H96" s="122"/>
      <c r="I96" s="122"/>
    </row>
    <row r="97" spans="1:9">
      <c r="A97" s="122"/>
      <c r="B97" s="122"/>
      <c r="C97" s="122"/>
      <c r="D97" s="122"/>
      <c r="E97" s="122"/>
      <c r="F97" s="122"/>
      <c r="G97" s="122"/>
      <c r="H97" s="122"/>
      <c r="I97" s="122"/>
    </row>
    <row r="98" spans="1:9">
      <c r="A98" s="122"/>
      <c r="B98" s="122"/>
      <c r="C98" s="122"/>
      <c r="D98" s="122"/>
      <c r="E98" s="122"/>
      <c r="F98" s="122"/>
      <c r="G98" s="122"/>
      <c r="H98" s="122"/>
      <c r="I98" s="122"/>
    </row>
    <row r="99" spans="1:9">
      <c r="A99" s="122"/>
      <c r="B99" s="122"/>
      <c r="C99" s="122"/>
      <c r="D99" s="122"/>
      <c r="E99" s="122"/>
      <c r="F99" s="122"/>
      <c r="G99" s="122"/>
      <c r="H99" s="122"/>
      <c r="I99" s="122"/>
    </row>
    <row r="100" spans="1:9">
      <c r="A100" s="122"/>
      <c r="B100" s="122"/>
      <c r="C100" s="122"/>
      <c r="D100" s="122"/>
      <c r="E100" s="122"/>
      <c r="F100" s="122"/>
      <c r="G100" s="122"/>
      <c r="H100" s="122"/>
      <c r="I100" s="122"/>
    </row>
    <row r="101" spans="1:9">
      <c r="A101" s="122"/>
      <c r="B101" s="122"/>
      <c r="C101" s="122"/>
      <c r="D101" s="122"/>
      <c r="E101" s="122"/>
      <c r="F101" s="122"/>
      <c r="G101" s="122"/>
      <c r="H101" s="122"/>
      <c r="I101" s="122"/>
    </row>
    <row r="102" spans="1:9">
      <c r="A102" s="122"/>
      <c r="B102" s="122"/>
      <c r="C102" s="122"/>
      <c r="D102" s="122"/>
      <c r="E102" s="122"/>
      <c r="F102" s="122"/>
      <c r="G102" s="122"/>
      <c r="H102" s="122"/>
      <c r="I102" s="122"/>
    </row>
    <row r="103" spans="1:9">
      <c r="A103" s="122"/>
      <c r="B103" s="122"/>
      <c r="C103" s="122"/>
      <c r="D103" s="122"/>
      <c r="E103" s="122"/>
      <c r="F103" s="122"/>
      <c r="G103" s="122"/>
      <c r="H103" s="122"/>
      <c r="I103" s="122"/>
    </row>
    <row r="104" spans="1:9">
      <c r="A104" s="122"/>
      <c r="B104" s="122"/>
      <c r="C104" s="122"/>
      <c r="D104" s="122"/>
      <c r="E104" s="122"/>
      <c r="F104" s="122"/>
      <c r="G104" s="122"/>
      <c r="H104" s="122"/>
      <c r="I104" s="122"/>
    </row>
    <row r="105" spans="1:9">
      <c r="A105" s="122"/>
      <c r="B105" s="122"/>
      <c r="C105" s="122"/>
      <c r="D105" s="122"/>
      <c r="E105" s="122"/>
      <c r="F105" s="122"/>
      <c r="G105" s="122"/>
      <c r="H105" s="122"/>
      <c r="I105" s="122"/>
    </row>
    <row r="106" spans="1:9">
      <c r="A106" s="122"/>
      <c r="B106" s="122"/>
      <c r="C106" s="122"/>
      <c r="D106" s="122"/>
      <c r="E106" s="122"/>
      <c r="F106" s="122"/>
      <c r="G106" s="122"/>
      <c r="H106" s="122"/>
      <c r="I106" s="122"/>
    </row>
    <row r="107" spans="1:9">
      <c r="A107" s="122"/>
      <c r="B107" s="122"/>
      <c r="C107" s="122"/>
      <c r="D107" s="122"/>
      <c r="E107" s="122"/>
      <c r="F107" s="122"/>
      <c r="G107" s="122"/>
      <c r="H107" s="122"/>
      <c r="I107" s="122"/>
    </row>
    <row r="108" spans="1:9">
      <c r="A108" s="122"/>
      <c r="B108" s="122"/>
      <c r="C108" s="122"/>
      <c r="D108" s="122"/>
      <c r="E108" s="122"/>
      <c r="F108" s="122"/>
      <c r="G108" s="122"/>
      <c r="H108" s="122"/>
      <c r="I108" s="122"/>
    </row>
    <row r="109" spans="1:9">
      <c r="A109" s="122"/>
      <c r="B109" s="122"/>
      <c r="C109" s="122"/>
      <c r="D109" s="122"/>
      <c r="E109" s="122"/>
      <c r="F109" s="122"/>
      <c r="G109" s="122"/>
      <c r="H109" s="122"/>
      <c r="I109" s="122"/>
    </row>
    <row r="110" spans="1:9">
      <c r="A110" s="122"/>
      <c r="B110" s="122"/>
      <c r="C110" s="122"/>
      <c r="D110" s="122"/>
      <c r="E110" s="122"/>
      <c r="F110" s="122"/>
      <c r="G110" s="122"/>
      <c r="H110" s="122"/>
      <c r="I110" s="122"/>
    </row>
    <row r="111" spans="1:9">
      <c r="A111" s="122"/>
      <c r="B111" s="122"/>
      <c r="C111" s="122"/>
      <c r="D111" s="122"/>
      <c r="E111" s="122"/>
      <c r="F111" s="122"/>
      <c r="G111" s="122"/>
      <c r="H111" s="122"/>
      <c r="I111" s="122"/>
    </row>
    <row r="112" spans="1:9">
      <c r="A112" s="122"/>
      <c r="B112" s="122"/>
      <c r="C112" s="122"/>
      <c r="D112" s="122"/>
      <c r="E112" s="122"/>
      <c r="F112" s="122"/>
      <c r="G112" s="122"/>
      <c r="H112" s="122"/>
      <c r="I112" s="122"/>
    </row>
    <row r="113" spans="1:9">
      <c r="A113" s="122"/>
      <c r="B113" s="122"/>
      <c r="C113" s="122"/>
      <c r="D113" s="122"/>
      <c r="E113" s="122"/>
      <c r="F113" s="122"/>
      <c r="G113" s="122"/>
      <c r="H113" s="122"/>
      <c r="I113" s="122"/>
    </row>
    <row r="114" spans="1:9">
      <c r="A114" s="122"/>
      <c r="B114" s="122"/>
      <c r="C114" s="122"/>
      <c r="D114" s="122"/>
      <c r="E114" s="122"/>
      <c r="F114" s="122"/>
      <c r="G114" s="122"/>
      <c r="H114" s="122"/>
      <c r="I114" s="122"/>
    </row>
    <row r="115" spans="1:9">
      <c r="A115" s="122"/>
      <c r="B115" s="122"/>
      <c r="C115" s="122"/>
      <c r="D115" s="122"/>
      <c r="E115" s="122"/>
      <c r="F115" s="122"/>
      <c r="G115" s="122"/>
      <c r="H115" s="122"/>
      <c r="I115" s="122"/>
    </row>
    <row r="116" spans="1:9">
      <c r="A116" s="122"/>
      <c r="B116" s="122"/>
      <c r="C116" s="122"/>
      <c r="D116" s="122"/>
      <c r="E116" s="122"/>
      <c r="F116" s="122"/>
      <c r="G116" s="122"/>
      <c r="H116" s="122"/>
      <c r="I116" s="122"/>
    </row>
    <row r="117" spans="1:9">
      <c r="A117" s="122"/>
      <c r="B117" s="122"/>
      <c r="C117" s="122"/>
      <c r="D117" s="122"/>
      <c r="E117" s="122"/>
      <c r="F117" s="122"/>
      <c r="G117" s="122"/>
      <c r="H117" s="122"/>
      <c r="I117" s="122"/>
    </row>
    <row r="118" spans="1:9">
      <c r="A118" s="122"/>
      <c r="B118" s="122"/>
      <c r="C118" s="122"/>
      <c r="D118" s="122"/>
      <c r="E118" s="122"/>
      <c r="F118" s="122"/>
      <c r="G118" s="122"/>
      <c r="H118" s="122"/>
      <c r="I118" s="122"/>
    </row>
    <row r="119" spans="1:9">
      <c r="A119" s="122"/>
      <c r="B119" s="122"/>
      <c r="C119" s="122"/>
      <c r="D119" s="122"/>
      <c r="E119" s="122"/>
      <c r="F119" s="122"/>
      <c r="G119" s="122"/>
      <c r="H119" s="122"/>
      <c r="I119" s="122"/>
    </row>
    <row r="120" spans="1:9">
      <c r="A120" s="122"/>
      <c r="B120" s="122"/>
      <c r="C120" s="122"/>
      <c r="D120" s="122"/>
      <c r="E120" s="122"/>
      <c r="F120" s="122"/>
      <c r="G120" s="122"/>
      <c r="H120" s="122"/>
      <c r="I120" s="122"/>
    </row>
    <row r="121" spans="1:9">
      <c r="A121" s="122"/>
      <c r="B121" s="122"/>
      <c r="C121" s="122"/>
      <c r="D121" s="122"/>
      <c r="E121" s="122"/>
      <c r="F121" s="122"/>
      <c r="G121" s="122"/>
      <c r="H121" s="122"/>
      <c r="I121" s="122"/>
    </row>
    <row r="122" spans="1:9">
      <c r="A122" s="122"/>
      <c r="B122" s="122"/>
      <c r="C122" s="122"/>
      <c r="D122" s="122"/>
      <c r="E122" s="122"/>
      <c r="F122" s="122"/>
      <c r="G122" s="122"/>
      <c r="H122" s="122"/>
      <c r="I122" s="122"/>
    </row>
    <row r="123" spans="1:9">
      <c r="A123" s="122"/>
      <c r="B123" s="122"/>
      <c r="C123" s="122"/>
      <c r="D123" s="122"/>
      <c r="E123" s="122"/>
      <c r="F123" s="122"/>
      <c r="G123" s="122"/>
      <c r="H123" s="122"/>
      <c r="I123" s="122"/>
    </row>
    <row r="124" spans="1:9">
      <c r="A124" s="122"/>
      <c r="B124" s="122"/>
      <c r="C124" s="122"/>
      <c r="D124" s="122"/>
      <c r="E124" s="122"/>
      <c r="F124" s="122"/>
      <c r="G124" s="122"/>
      <c r="H124" s="122"/>
      <c r="I124" s="122"/>
    </row>
    <row r="125" spans="1:9">
      <c r="A125" s="122"/>
      <c r="B125" s="122"/>
      <c r="C125" s="122"/>
      <c r="D125" s="122"/>
      <c r="E125" s="122"/>
      <c r="F125" s="122"/>
      <c r="G125" s="122"/>
      <c r="H125" s="122"/>
      <c r="I125" s="122"/>
    </row>
    <row r="126" spans="1:9">
      <c r="A126" s="122"/>
      <c r="B126" s="122"/>
      <c r="C126" s="122"/>
      <c r="D126" s="122"/>
      <c r="E126" s="122"/>
      <c r="F126" s="122"/>
      <c r="G126" s="122"/>
      <c r="H126" s="122"/>
      <c r="I126" s="122"/>
    </row>
    <row r="127" spans="1:9">
      <c r="A127" s="122"/>
      <c r="B127" s="122"/>
      <c r="C127" s="122"/>
      <c r="D127" s="122"/>
      <c r="E127" s="122"/>
      <c r="F127" s="122"/>
      <c r="G127" s="122"/>
      <c r="H127" s="122"/>
      <c r="I127" s="122"/>
    </row>
    <row r="128" spans="1:9">
      <c r="A128" s="122"/>
      <c r="B128" s="122"/>
      <c r="C128" s="122"/>
      <c r="D128" s="122"/>
      <c r="E128" s="122"/>
      <c r="F128" s="122"/>
      <c r="G128" s="122"/>
      <c r="H128" s="122"/>
      <c r="I128" s="122"/>
    </row>
    <row r="129" spans="1:9">
      <c r="A129" s="122"/>
      <c r="B129" s="122"/>
      <c r="C129" s="122"/>
      <c r="D129" s="122"/>
      <c r="E129" s="122"/>
      <c r="F129" s="122"/>
      <c r="G129" s="122"/>
      <c r="H129" s="122"/>
      <c r="I129" s="122"/>
    </row>
    <row r="130" spans="1:9">
      <c r="A130" s="122"/>
      <c r="B130" s="122"/>
      <c r="C130" s="122"/>
      <c r="D130" s="122"/>
      <c r="E130" s="122"/>
      <c r="F130" s="122"/>
      <c r="G130" s="122"/>
      <c r="H130" s="122"/>
      <c r="I130" s="122"/>
    </row>
    <row r="131" spans="1:9">
      <c r="A131" s="122"/>
      <c r="B131" s="122"/>
      <c r="C131" s="122"/>
      <c r="D131" s="122"/>
      <c r="E131" s="122"/>
      <c r="F131" s="122"/>
      <c r="G131" s="122"/>
      <c r="H131" s="122"/>
      <c r="I131" s="122"/>
    </row>
    <row r="132" spans="1:9">
      <c r="A132" s="122"/>
      <c r="B132" s="122"/>
      <c r="C132" s="122"/>
      <c r="D132" s="122"/>
      <c r="E132" s="122"/>
      <c r="F132" s="122"/>
      <c r="G132" s="122"/>
      <c r="H132" s="122"/>
      <c r="I132" s="122"/>
    </row>
    <row r="133" spans="1:9">
      <c r="A133" s="122"/>
      <c r="B133" s="122"/>
      <c r="C133" s="122"/>
      <c r="D133" s="122"/>
      <c r="E133" s="122"/>
      <c r="F133" s="122"/>
      <c r="G133" s="122"/>
      <c r="H133" s="122"/>
      <c r="I133" s="122"/>
    </row>
    <row r="134" spans="1:9">
      <c r="A134" s="122"/>
      <c r="B134" s="122"/>
      <c r="C134" s="122"/>
      <c r="D134" s="122"/>
      <c r="E134" s="122"/>
      <c r="F134" s="122"/>
      <c r="G134" s="122"/>
      <c r="H134" s="122"/>
      <c r="I134" s="122"/>
    </row>
    <row r="135" spans="1:9">
      <c r="A135" s="122"/>
      <c r="B135" s="122"/>
      <c r="C135" s="122"/>
      <c r="D135" s="122"/>
      <c r="E135" s="122"/>
      <c r="F135" s="122"/>
      <c r="G135" s="122"/>
      <c r="H135" s="122"/>
      <c r="I135" s="122"/>
    </row>
    <row r="136" spans="1:9">
      <c r="A136" s="122"/>
      <c r="B136" s="122"/>
      <c r="C136" s="122"/>
      <c r="D136" s="122"/>
      <c r="E136" s="122"/>
      <c r="F136" s="122"/>
      <c r="G136" s="122"/>
      <c r="H136" s="122"/>
      <c r="I136" s="122"/>
    </row>
    <row r="137" spans="1:9">
      <c r="A137" s="122"/>
      <c r="B137" s="122"/>
      <c r="C137" s="122"/>
      <c r="D137" s="122"/>
      <c r="E137" s="122"/>
      <c r="F137" s="122"/>
      <c r="G137" s="122"/>
      <c r="H137" s="122"/>
      <c r="I137" s="122"/>
    </row>
    <row r="138" spans="1:9">
      <c r="A138" s="122"/>
      <c r="B138" s="122"/>
      <c r="C138" s="122"/>
      <c r="D138" s="122"/>
      <c r="E138" s="122"/>
      <c r="F138" s="122"/>
      <c r="G138" s="122"/>
      <c r="H138" s="122"/>
      <c r="I138" s="122"/>
    </row>
    <row r="139" spans="1:9">
      <c r="A139" s="122"/>
      <c r="B139" s="122"/>
      <c r="C139" s="122"/>
      <c r="D139" s="122"/>
      <c r="E139" s="122"/>
      <c r="F139" s="122"/>
      <c r="G139" s="122"/>
      <c r="H139" s="122"/>
      <c r="I139" s="122"/>
    </row>
    <row r="140" spans="1:9">
      <c r="A140" s="122"/>
      <c r="B140" s="122"/>
      <c r="C140" s="122"/>
      <c r="D140" s="122"/>
      <c r="E140" s="122"/>
      <c r="F140" s="122"/>
      <c r="G140" s="122"/>
      <c r="H140" s="122"/>
      <c r="I140" s="122"/>
    </row>
    <row r="141" spans="1:9">
      <c r="A141" s="122"/>
      <c r="B141" s="122"/>
      <c r="C141" s="122"/>
      <c r="D141" s="122"/>
      <c r="E141" s="122"/>
      <c r="F141" s="122"/>
      <c r="G141" s="122"/>
      <c r="H141" s="122"/>
      <c r="I141" s="122"/>
    </row>
    <row r="142" spans="1:9">
      <c r="A142" s="122"/>
      <c r="B142" s="122"/>
      <c r="C142" s="122"/>
      <c r="D142" s="122"/>
      <c r="E142" s="122"/>
      <c r="F142" s="122"/>
      <c r="G142" s="122"/>
      <c r="H142" s="122"/>
      <c r="I142" s="122"/>
    </row>
    <row r="143" spans="1:9">
      <c r="A143" s="122"/>
      <c r="B143" s="122"/>
      <c r="C143" s="122"/>
      <c r="D143" s="122"/>
      <c r="E143" s="122"/>
      <c r="F143" s="122"/>
      <c r="G143" s="122"/>
      <c r="H143" s="122"/>
      <c r="I143" s="122"/>
    </row>
    <row r="144" spans="1:9">
      <c r="A144" s="122"/>
      <c r="B144" s="122"/>
      <c r="C144" s="122"/>
      <c r="D144" s="122"/>
      <c r="E144" s="122"/>
      <c r="F144" s="122"/>
      <c r="G144" s="122"/>
      <c r="H144" s="122"/>
      <c r="I144" s="122"/>
    </row>
    <row r="145" spans="1:9">
      <c r="A145" s="122"/>
      <c r="B145" s="122"/>
      <c r="C145" s="122"/>
      <c r="D145" s="122"/>
      <c r="E145" s="122"/>
      <c r="F145" s="122"/>
      <c r="G145" s="122"/>
      <c r="H145" s="122"/>
      <c r="I145" s="122"/>
    </row>
    <row r="146" spans="1:9">
      <c r="A146" s="122"/>
      <c r="B146" s="122"/>
      <c r="C146" s="122"/>
      <c r="D146" s="122"/>
      <c r="E146" s="122"/>
      <c r="F146" s="122"/>
      <c r="G146" s="122"/>
      <c r="H146" s="122"/>
      <c r="I146" s="122"/>
    </row>
    <row r="147" spans="1:9">
      <c r="A147" s="122"/>
      <c r="B147" s="122"/>
      <c r="C147" s="122"/>
      <c r="D147" s="122"/>
      <c r="E147" s="122"/>
      <c r="F147" s="122"/>
      <c r="G147" s="122"/>
      <c r="H147" s="122"/>
      <c r="I147" s="122"/>
    </row>
    <row r="148" spans="1:9">
      <c r="A148" s="122"/>
      <c r="B148" s="122"/>
      <c r="C148" s="122"/>
      <c r="D148" s="122"/>
      <c r="E148" s="122"/>
      <c r="F148" s="122"/>
      <c r="G148" s="122"/>
      <c r="H148" s="122"/>
      <c r="I148" s="122"/>
    </row>
    <row r="149" spans="1:9">
      <c r="A149" s="122"/>
      <c r="B149" s="122"/>
      <c r="C149" s="122"/>
      <c r="D149" s="122"/>
      <c r="E149" s="122"/>
      <c r="F149" s="122"/>
      <c r="G149" s="122"/>
      <c r="H149" s="122"/>
      <c r="I149" s="122"/>
    </row>
    <row r="150" spans="1:9">
      <c r="A150" s="122"/>
      <c r="B150" s="122"/>
      <c r="C150" s="122"/>
      <c r="D150" s="122"/>
      <c r="E150" s="122"/>
      <c r="F150" s="122"/>
      <c r="G150" s="122"/>
      <c r="H150" s="122"/>
      <c r="I150" s="122"/>
    </row>
    <row r="151" spans="1:9">
      <c r="A151" s="122"/>
      <c r="B151" s="122"/>
      <c r="C151" s="122"/>
      <c r="D151" s="122"/>
      <c r="E151" s="122"/>
      <c r="F151" s="122"/>
      <c r="G151" s="122"/>
      <c r="H151" s="122"/>
      <c r="I151" s="122"/>
    </row>
    <row r="152" spans="1:9">
      <c r="A152" s="122"/>
      <c r="B152" s="122"/>
      <c r="C152" s="122"/>
      <c r="D152" s="122"/>
      <c r="E152" s="122"/>
      <c r="F152" s="122"/>
      <c r="G152" s="122"/>
      <c r="H152" s="122"/>
      <c r="I152" s="122"/>
    </row>
    <row r="153" spans="1:9">
      <c r="A153" s="122"/>
      <c r="B153" s="122"/>
      <c r="C153" s="122"/>
      <c r="D153" s="122"/>
      <c r="E153" s="122"/>
      <c r="F153" s="122"/>
      <c r="G153" s="122"/>
      <c r="H153" s="122"/>
      <c r="I153" s="122"/>
    </row>
    <row r="154" spans="1:9">
      <c r="A154" s="122"/>
      <c r="B154" s="122"/>
      <c r="C154" s="122"/>
      <c r="D154" s="122"/>
      <c r="E154" s="122"/>
      <c r="F154" s="122"/>
      <c r="G154" s="122"/>
      <c r="H154" s="122"/>
      <c r="I154" s="122"/>
    </row>
    <row r="155" spans="1:9">
      <c r="A155" s="122"/>
      <c r="B155" s="122"/>
      <c r="C155" s="122"/>
      <c r="D155" s="122"/>
      <c r="E155" s="122"/>
      <c r="F155" s="122"/>
      <c r="G155" s="122"/>
      <c r="H155" s="122"/>
      <c r="I155" s="122"/>
    </row>
    <row r="156" spans="1:9">
      <c r="A156" s="122"/>
      <c r="B156" s="122"/>
      <c r="C156" s="122"/>
      <c r="D156" s="122"/>
      <c r="E156" s="122"/>
      <c r="F156" s="122"/>
      <c r="G156" s="122"/>
      <c r="H156" s="122"/>
      <c r="I156" s="122"/>
    </row>
    <row r="157" spans="1:9">
      <c r="A157" s="122"/>
      <c r="B157" s="122"/>
      <c r="C157" s="122"/>
      <c r="D157" s="122"/>
      <c r="E157" s="122"/>
      <c r="F157" s="122"/>
      <c r="G157" s="122"/>
      <c r="H157" s="122"/>
      <c r="I157" s="122"/>
    </row>
    <row r="158" spans="1:9">
      <c r="A158" s="122"/>
      <c r="B158" s="122"/>
      <c r="C158" s="122"/>
      <c r="D158" s="122"/>
      <c r="E158" s="122"/>
      <c r="F158" s="122"/>
      <c r="G158" s="122"/>
      <c r="H158" s="122"/>
      <c r="I158" s="122"/>
    </row>
    <row r="159" spans="1:9">
      <c r="A159" s="122"/>
      <c r="B159" s="122"/>
      <c r="C159" s="122"/>
      <c r="D159" s="122"/>
      <c r="E159" s="122"/>
      <c r="F159" s="122"/>
      <c r="G159" s="122"/>
      <c r="H159" s="122"/>
      <c r="I159" s="122"/>
    </row>
    <row r="160" spans="1:9">
      <c r="A160" s="122"/>
      <c r="B160" s="122"/>
      <c r="C160" s="122"/>
      <c r="D160" s="122"/>
      <c r="E160" s="122"/>
      <c r="F160" s="122"/>
      <c r="G160" s="122"/>
      <c r="H160" s="122"/>
      <c r="I160" s="122"/>
    </row>
    <row r="161" spans="1:9">
      <c r="A161" s="122"/>
      <c r="B161" s="122"/>
      <c r="C161" s="122"/>
      <c r="D161" s="122"/>
      <c r="E161" s="122"/>
      <c r="F161" s="122"/>
      <c r="G161" s="122"/>
      <c r="H161" s="122"/>
      <c r="I161" s="122"/>
    </row>
    <row r="162" spans="1:9">
      <c r="A162" s="122"/>
      <c r="B162" s="122"/>
      <c r="C162" s="122"/>
      <c r="D162" s="122"/>
      <c r="E162" s="122"/>
      <c r="F162" s="122"/>
      <c r="G162" s="122"/>
      <c r="H162" s="122"/>
      <c r="I162" s="122"/>
    </row>
    <row r="163" spans="1:9">
      <c r="A163" s="122"/>
      <c r="B163" s="122"/>
      <c r="C163" s="122"/>
      <c r="D163" s="122"/>
      <c r="E163" s="122"/>
      <c r="F163" s="122"/>
      <c r="G163" s="122"/>
      <c r="H163" s="122"/>
      <c r="I163" s="122"/>
    </row>
    <row r="164" spans="1:9">
      <c r="A164" s="122"/>
      <c r="B164" s="122"/>
      <c r="C164" s="122"/>
      <c r="D164" s="122"/>
      <c r="E164" s="122"/>
      <c r="F164" s="122"/>
      <c r="G164" s="122"/>
      <c r="H164" s="122"/>
      <c r="I164" s="122"/>
    </row>
    <row r="165" spans="1:9">
      <c r="A165" s="122"/>
      <c r="B165" s="122"/>
      <c r="C165" s="122"/>
      <c r="D165" s="122"/>
      <c r="E165" s="122"/>
      <c r="F165" s="122"/>
      <c r="G165" s="122"/>
      <c r="H165" s="122"/>
      <c r="I165" s="122"/>
    </row>
    <row r="166" spans="1:9">
      <c r="A166" s="122"/>
      <c r="B166" s="122"/>
      <c r="C166" s="122"/>
      <c r="D166" s="122"/>
      <c r="E166" s="122"/>
      <c r="F166" s="122"/>
      <c r="G166" s="122"/>
      <c r="H166" s="122"/>
      <c r="I166" s="122"/>
    </row>
    <row r="167" spans="1:9">
      <c r="A167" s="122"/>
      <c r="B167" s="122"/>
      <c r="C167" s="122"/>
      <c r="D167" s="122"/>
      <c r="E167" s="122"/>
      <c r="F167" s="122"/>
      <c r="G167" s="122"/>
      <c r="H167" s="122"/>
      <c r="I167" s="122"/>
    </row>
    <row r="168" spans="1:9">
      <c r="A168" s="122"/>
      <c r="B168" s="122"/>
      <c r="C168" s="122"/>
      <c r="D168" s="122"/>
      <c r="E168" s="122"/>
      <c r="F168" s="122"/>
      <c r="G168" s="122"/>
      <c r="H168" s="122"/>
      <c r="I168" s="122"/>
    </row>
    <row r="169" spans="1:9">
      <c r="A169" s="122"/>
      <c r="B169" s="122"/>
      <c r="C169" s="122"/>
      <c r="D169" s="122"/>
      <c r="E169" s="122"/>
      <c r="F169" s="122"/>
      <c r="G169" s="122"/>
      <c r="H169" s="122"/>
      <c r="I169" s="122"/>
    </row>
    <row r="170" spans="1:9">
      <c r="A170" s="122"/>
      <c r="B170" s="122"/>
      <c r="C170" s="122"/>
      <c r="D170" s="122"/>
      <c r="E170" s="122"/>
      <c r="F170" s="122"/>
      <c r="G170" s="122"/>
      <c r="H170" s="122"/>
      <c r="I170" s="122"/>
    </row>
    <row r="171" spans="1:9">
      <c r="A171" s="122"/>
      <c r="B171" s="122"/>
      <c r="C171" s="122"/>
      <c r="D171" s="122"/>
      <c r="E171" s="122"/>
      <c r="F171" s="122"/>
      <c r="G171" s="122"/>
      <c r="H171" s="122"/>
      <c r="I171" s="122"/>
    </row>
    <row r="172" spans="1:9">
      <c r="A172" s="122"/>
      <c r="B172" s="122"/>
      <c r="C172" s="122"/>
      <c r="D172" s="122"/>
      <c r="E172" s="122"/>
      <c r="F172" s="122"/>
      <c r="G172" s="122"/>
      <c r="H172" s="122"/>
      <c r="I172" s="122"/>
    </row>
    <row r="173" spans="1:9">
      <c r="A173" s="122"/>
      <c r="B173" s="122"/>
      <c r="C173" s="122"/>
      <c r="D173" s="122"/>
      <c r="E173" s="122"/>
      <c r="F173" s="122"/>
      <c r="G173" s="122"/>
      <c r="H173" s="122"/>
      <c r="I173" s="122"/>
    </row>
    <row r="174" spans="1:9">
      <c r="A174" s="122"/>
      <c r="B174" s="122"/>
      <c r="C174" s="122"/>
      <c r="D174" s="122"/>
      <c r="E174" s="122"/>
      <c r="F174" s="122"/>
      <c r="G174" s="122"/>
      <c r="H174" s="122"/>
      <c r="I174" s="122"/>
    </row>
    <row r="175" spans="1:9">
      <c r="A175" s="122"/>
      <c r="B175" s="122"/>
      <c r="C175" s="122"/>
      <c r="D175" s="122"/>
      <c r="E175" s="122"/>
      <c r="F175" s="122"/>
      <c r="G175" s="122"/>
      <c r="H175" s="122"/>
      <c r="I175" s="122"/>
    </row>
    <row r="176" spans="1:9">
      <c r="A176" s="122"/>
      <c r="B176" s="122"/>
      <c r="C176" s="122"/>
      <c r="D176" s="122"/>
      <c r="E176" s="122"/>
      <c r="F176" s="122"/>
      <c r="G176" s="122"/>
      <c r="H176" s="122"/>
      <c r="I176" s="122"/>
    </row>
    <row r="177" spans="1:9">
      <c r="A177" s="122"/>
      <c r="B177" s="122"/>
      <c r="C177" s="122"/>
      <c r="D177" s="122"/>
      <c r="E177" s="122"/>
      <c r="F177" s="122"/>
      <c r="G177" s="122"/>
      <c r="H177" s="122"/>
      <c r="I177" s="122"/>
    </row>
    <row r="178" spans="1:9">
      <c r="A178" s="122"/>
      <c r="B178" s="122"/>
      <c r="C178" s="122"/>
      <c r="D178" s="122"/>
      <c r="E178" s="122"/>
      <c r="F178" s="122"/>
      <c r="G178" s="122"/>
      <c r="H178" s="122"/>
      <c r="I178" s="122"/>
    </row>
    <row r="179" spans="1:9">
      <c r="A179" s="122"/>
      <c r="B179" s="122"/>
      <c r="C179" s="122"/>
      <c r="D179" s="122"/>
      <c r="E179" s="122"/>
      <c r="F179" s="122"/>
      <c r="G179" s="122"/>
      <c r="H179" s="122"/>
      <c r="I179" s="122"/>
    </row>
    <row r="180" spans="1:9">
      <c r="A180" s="122"/>
      <c r="B180" s="122"/>
      <c r="C180" s="122"/>
      <c r="D180" s="122"/>
      <c r="E180" s="122"/>
      <c r="F180" s="122"/>
      <c r="G180" s="122"/>
      <c r="H180" s="122"/>
      <c r="I180" s="122"/>
    </row>
    <row r="181" spans="1:9">
      <c r="A181" s="122"/>
      <c r="B181" s="122"/>
      <c r="C181" s="122"/>
      <c r="D181" s="122"/>
      <c r="E181" s="122"/>
      <c r="F181" s="122"/>
      <c r="G181" s="122"/>
      <c r="H181" s="122"/>
      <c r="I181" s="122"/>
    </row>
    <row r="182" spans="1:9">
      <c r="A182" s="122"/>
      <c r="B182" s="122"/>
      <c r="C182" s="122"/>
      <c r="D182" s="122"/>
      <c r="E182" s="122"/>
      <c r="F182" s="122"/>
      <c r="G182" s="122"/>
      <c r="H182" s="122"/>
      <c r="I182" s="122"/>
    </row>
    <row r="183" spans="1:9">
      <c r="A183" s="122"/>
      <c r="B183" s="122"/>
      <c r="C183" s="122"/>
      <c r="D183" s="122"/>
      <c r="E183" s="122"/>
      <c r="F183" s="122"/>
      <c r="G183" s="122"/>
      <c r="H183" s="122"/>
      <c r="I183" s="122"/>
    </row>
    <row r="184" spans="1:9">
      <c r="A184" s="122"/>
      <c r="B184" s="122"/>
      <c r="C184" s="122"/>
      <c r="D184" s="122"/>
      <c r="E184" s="122"/>
      <c r="F184" s="122"/>
      <c r="G184" s="122"/>
      <c r="H184" s="122"/>
      <c r="I184" s="122"/>
    </row>
    <row r="185" spans="1:9">
      <c r="A185" s="122"/>
      <c r="B185" s="122"/>
      <c r="C185" s="122"/>
      <c r="D185" s="122"/>
      <c r="E185" s="122"/>
      <c r="F185" s="122"/>
      <c r="G185" s="122"/>
      <c r="H185" s="122"/>
      <c r="I185" s="122"/>
    </row>
    <row r="186" spans="1:9">
      <c r="A186" s="122"/>
      <c r="B186" s="122"/>
      <c r="C186" s="122"/>
      <c r="D186" s="122"/>
      <c r="E186" s="122"/>
      <c r="F186" s="122"/>
      <c r="G186" s="122"/>
      <c r="H186" s="122"/>
      <c r="I186" s="122"/>
    </row>
    <row r="187" spans="1:9">
      <c r="A187" s="122"/>
      <c r="B187" s="122"/>
      <c r="C187" s="122"/>
      <c r="D187" s="122"/>
      <c r="E187" s="122"/>
      <c r="F187" s="122"/>
      <c r="G187" s="122"/>
      <c r="H187" s="122"/>
      <c r="I187" s="122"/>
    </row>
    <row r="188" spans="1:9">
      <c r="A188" s="122"/>
      <c r="B188" s="122"/>
      <c r="C188" s="122"/>
      <c r="D188" s="122"/>
      <c r="E188" s="122"/>
      <c r="F188" s="122"/>
      <c r="G188" s="122"/>
      <c r="H188" s="122"/>
      <c r="I188" s="122"/>
    </row>
    <row r="189" spans="1:9">
      <c r="A189" s="122"/>
      <c r="B189" s="122"/>
      <c r="C189" s="122"/>
      <c r="D189" s="122"/>
      <c r="E189" s="122"/>
      <c r="F189" s="122"/>
      <c r="G189" s="122"/>
      <c r="H189" s="122"/>
      <c r="I189" s="122"/>
    </row>
    <row r="190" spans="1:9">
      <c r="A190" s="122"/>
      <c r="B190" s="122"/>
      <c r="C190" s="122"/>
      <c r="D190" s="122"/>
      <c r="E190" s="122"/>
      <c r="F190" s="122"/>
      <c r="G190" s="122"/>
      <c r="H190" s="122"/>
      <c r="I190" s="122"/>
    </row>
    <row r="191" spans="1:9">
      <c r="A191" s="122"/>
      <c r="B191" s="122"/>
      <c r="C191" s="122"/>
      <c r="D191" s="122"/>
      <c r="E191" s="122"/>
      <c r="F191" s="122"/>
      <c r="G191" s="122"/>
      <c r="H191" s="122"/>
      <c r="I191" s="122"/>
    </row>
    <row r="192" spans="1:9">
      <c r="A192" s="122"/>
      <c r="B192" s="122"/>
      <c r="C192" s="122"/>
      <c r="D192" s="122"/>
      <c r="E192" s="122"/>
      <c r="F192" s="122"/>
      <c r="G192" s="122"/>
      <c r="H192" s="122"/>
      <c r="I192" s="122"/>
    </row>
    <row r="193" spans="1:9">
      <c r="A193" s="122"/>
      <c r="B193" s="122"/>
      <c r="C193" s="122"/>
      <c r="D193" s="122"/>
      <c r="E193" s="122"/>
      <c r="F193" s="122"/>
      <c r="G193" s="122"/>
      <c r="H193" s="122"/>
      <c r="I193" s="122"/>
    </row>
    <row r="194" spans="1:9">
      <c r="A194" s="122"/>
      <c r="B194" s="122"/>
      <c r="C194" s="122"/>
      <c r="D194" s="122"/>
      <c r="E194" s="122"/>
      <c r="F194" s="122"/>
      <c r="G194" s="122"/>
      <c r="H194" s="122"/>
      <c r="I194" s="122"/>
    </row>
    <row r="195" spans="1:9">
      <c r="A195" s="122"/>
      <c r="B195" s="122"/>
      <c r="C195" s="122"/>
      <c r="D195" s="122"/>
      <c r="E195" s="122"/>
      <c r="F195" s="122"/>
      <c r="G195" s="122"/>
      <c r="H195" s="122"/>
      <c r="I195" s="122"/>
    </row>
    <row r="196" spans="1:9">
      <c r="A196" s="122"/>
      <c r="B196" s="122"/>
      <c r="C196" s="122"/>
      <c r="D196" s="122"/>
      <c r="E196" s="122"/>
      <c r="F196" s="122"/>
      <c r="G196" s="122"/>
      <c r="H196" s="122"/>
      <c r="I196" s="122"/>
    </row>
    <row r="197" spans="1:9">
      <c r="A197" s="122"/>
      <c r="B197" s="122"/>
      <c r="C197" s="122"/>
      <c r="D197" s="122"/>
      <c r="E197" s="122"/>
      <c r="F197" s="122"/>
      <c r="G197" s="122"/>
      <c r="H197" s="122"/>
      <c r="I197" s="122"/>
    </row>
    <row r="198" spans="1:9">
      <c r="A198" s="122"/>
      <c r="B198" s="122"/>
      <c r="C198" s="122"/>
      <c r="D198" s="122"/>
      <c r="E198" s="122"/>
      <c r="F198" s="122"/>
      <c r="G198" s="122"/>
      <c r="H198" s="122"/>
      <c r="I198" s="122"/>
    </row>
    <row r="199" spans="1:9">
      <c r="A199" s="122"/>
      <c r="B199" s="122"/>
      <c r="C199" s="122"/>
      <c r="D199" s="122"/>
      <c r="E199" s="122"/>
      <c r="F199" s="122"/>
      <c r="G199" s="122"/>
      <c r="H199" s="122"/>
      <c r="I199" s="122"/>
    </row>
    <row r="200" spans="1:9">
      <c r="A200" s="122"/>
      <c r="B200" s="122"/>
      <c r="C200" s="122"/>
      <c r="D200" s="122"/>
      <c r="E200" s="122"/>
      <c r="F200" s="122"/>
      <c r="G200" s="122"/>
      <c r="H200" s="122"/>
      <c r="I200" s="122"/>
    </row>
  </sheetData>
  <pageMargins left="0.7" right="0.22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Kop.</vt:lpstr>
      <vt:lpstr>Aktivet</vt:lpstr>
      <vt:lpstr>Pasivet</vt:lpstr>
      <vt:lpstr>PASH 1</vt:lpstr>
      <vt:lpstr>Fluksi 2</vt:lpstr>
      <vt:lpstr>Kapitali 1</vt:lpstr>
      <vt:lpstr>pasqyra 1 &amp; 2</vt:lpstr>
      <vt:lpstr>pasqyra 3</vt:lpstr>
      <vt:lpstr>AQT</vt:lpstr>
      <vt:lpstr>inventari i mjeteve</vt:lpstr>
      <vt:lpstr>Inventari AQT</vt:lpstr>
      <vt:lpstr>Spjegime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2022-03-30T08:55:11Z</cp:lastPrinted>
  <dcterms:created xsi:type="dcterms:W3CDTF">2002-02-16T18:16:52Z</dcterms:created>
  <dcterms:modified xsi:type="dcterms:W3CDTF">2022-03-30T11:07:23Z</dcterms:modified>
</cp:coreProperties>
</file>