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2023qkb\"/>
    </mc:Choice>
  </mc:AlternateContent>
  <xr:revisionPtr revIDLastSave="0" documentId="8_{1CADB75D-D8CE-4207-91E6-999B5DE63302}" xr6:coauthVersionLast="47" xr6:coauthVersionMax="47" xr10:uidLastSave="{00000000-0000-0000-0000-000000000000}"/>
  <bookViews>
    <workbookView xWindow="-108" yWindow="-108" windowWidth="23256" windowHeight="12576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<sst xmlns="http://schemas.openxmlformats.org/spreadsheetml/2006/main" count="418" uniqueCount="269">
  <si>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</si>
  <si>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</si>
  <si>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</si>
  <si>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</si>
  <si>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</si>
  <si>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</si>
  <si>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</si>
  <si>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</si>
  <si>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</si>
  <si>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</si>
  <si>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</si>
  <si>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</si>
  <si>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</si>
  <si>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</si>
  <si>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</si>
  <si>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</si>
  <si>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</si>
  <si>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</si>
  <si>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</si>
  <si>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</si>
  <si>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</si>
  <si>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</si>
  <si>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</si>
  <si>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</si>
  <si>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</si>
  <si>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</si>
  <si>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</si>
  <si>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</si>
  <si>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</si>
  <si>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</si>
  <si>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</si>
  <si>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</si>
  <si>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</si>
  <si>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</si>
  <si>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</si>
  <si>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</si>
  <si>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</si>
  <si>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</si>
  <si>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</si>
  <si>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</si>
  <si>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</si>
  <si>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</si>
  <si>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</si>
  <si>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</si>
  <si>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</si>
  <si>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</si>
  <si>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</si>
  <si>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</si>
  <si>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</si>
  <si>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</si>
  <si>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</si>
  <si>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</si>
  <si>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</si>
  <si>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</si>
  <si>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</si>
  <si>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</si>
  <si>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</si>
  <si>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</si>
  <si>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</si>
  <si>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</si>
  <si>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</si>
  <si>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</si>
  <si>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</si>
  <si>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</si>
  <si>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</si>
  <si>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</si>
  <si>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</si>
  <si>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</si>
  <si>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</si>
  <si>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</si>
  <si>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</si>
  <si>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</si>
  <si>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</si>
  <si>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</si>
  <si>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</si>
  <si>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</si>
  <si>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</si>
  <si>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</si>
  <si>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</si>
  <si>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</si>
  <si>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</si>
  <si>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</si>
  <si>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</si>
  <si>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</si>
  <si>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</si>
  <si>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</si>
  <si>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</si>
  <si>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</si>
  <si>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</si>
  <si>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</si>
  <si>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</si>
  <si>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</si>
  <si>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</si>
  <si>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</si>
  <si>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</si>
  <si>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</si>
  <si>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</si>
  <si>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</si>
  <si>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</si>
  <si>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</si>
  <si>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</si>
  <si>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</si>
  <si>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</si>
  <si>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</si>
  <si>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</si>
  <si>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</si>
  <si>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</si>
  <si>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</si>
  <si>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</si>
  <si>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</si>
  <si>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</si>
  <si>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</si>
  <si>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</si>
  <si>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</si>
  <si>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</si>
  <si>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</si>
  <si>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</si>
  <si>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</si>
  <si>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</si>
  <si>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</si>
  <si>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</si>
  <si>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</si>
  <si>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</si>
  <si>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</si>
  <si>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</si>
  <si>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</si>
  <si>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</si>
  <si>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</si>
  <si>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</si>
  <si>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</si>
  <si>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</si>
  <si>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</si>
  <si>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</si>
  <si>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</si>
  <si>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</si>
  <si>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</si>
  <si>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</si>
  <si>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</si>
  <si>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</si>
  <si>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</si>
  <si>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</si>
  <si>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</si>
  <si>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</si>
  <si>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</si>
  <si>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</si>
  <si>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</si>
  <si>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</si>
  <si>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</si>
  <si>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</si>
  <si>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</si>
  <si>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</si>
  <si>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</si>
  <si>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</si>
  <si>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</si>
  <si>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</si>
  <si>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</si>
  <si>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</si>
  <si>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</si>
  <si>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</si>
  <si>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</si>
  <si>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</si>
  <si>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</si>
  <si>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</si>
  <si>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</si>
  <si>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</si>
  <si>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</si>
  <si>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</si>
  <si>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</si>
  <si>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</si>
  <si>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</si>
  <si>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</si>
  <si>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</si>
  <si>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</si>
  <si>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</si>
  <si>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</si>
  <si>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</si>
  <si>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</si>
  <si>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</si>
  <si>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</si>
  <si>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</si>
  <si>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</si>
  <si>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</si>
  <si>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</si>
  <si>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</si>
  <si>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</si>
  <si>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</si>
  <si>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</si>
  <si>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</si>
  <si>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</si>
  <si>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</si>
  <si>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</si>
  <si>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</si>
  <si>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</si>
  <si>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</si>
  <si>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</si>
  <si>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</si>
  <si>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</si>
  <si>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</si>
  <si>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</si>
  <si>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</si>
  <si>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</si>
  <si>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</si>
  <si>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</si>
  <si>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</si>
  <si>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</si>
  <si>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</si>
  <si>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</si>
  <si>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</si>
  <si>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</si>
  <si>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</si>
  <si>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</si>
  <si>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</si>
  <si>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</si>
  <si>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</si>
  <si>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</si>
  <si>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</si>
  <si>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</si>
  <si>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</si>
  <si>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</si>
  <si>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</si>
  <si>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</si>
  <si>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</si>
  <si>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</si>
  <si>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</si>
  <si>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</si>
  <si>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</si>
  <si>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</si>
  <si>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</si>
  <si>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</si>
  <si>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</si>
  <si>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</si>
  <si>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</si>
  <si>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</si>
  <si>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</si>
  <si>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</si>
  <si>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</si>
  <si>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</si>
  <si>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</si>
  <si>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</si>
  <si>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</si>
  <si>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</si>
  <si>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</si>
  <si>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</si>
  <si>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</si>
  <si>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</si>
  <si>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</si>
  <si>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</si>
  <si>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</si>
  <si>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</si>
  <si>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</si>
  <si>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</si>
  <si>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</si>
  <si>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</si>
  <si>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</si>
  <si>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</si>
  <si>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</si>
  <si>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</si>
  <si>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</si>
  <si>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</si>
  <si>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</si>
  <si>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</si>
  <si>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</si>
  <si>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</si>
  <si>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</si>
  <si>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</si>
  <si>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</si>
  <si>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Albanian Highway Concession</t>
  </si>
  <si>
    <t>L62427021G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</si>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</sst>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43" fontId="175" fillId="0" borderId="0" xfId="215" applyFont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5"/>
  <sheetViews>
    <sheetView showGridLines="0" tabSelected="1" topLeftCell="A54" zoomScaleNormal="100" workbookViewId="0">
      <selection activeCell="A2" sqref="A2"/>
    </sheetView>
  </sheetViews>
  <sheetFormatPr defaultColWidth="9.109375" defaultRowHeight="13.8"/>
  <cols>
    <col min="1" max="1" width="110.5546875" style="34" customWidth="1"/>
    <col min="2" max="2" width="15.6640625" style="33" customWidth="1"/>
    <col min="3" max="3" width="2.6640625" style="33" customWidth="1"/>
    <col min="4" max="4" width="15.6640625" style="33" customWidth="1"/>
    <col min="5" max="5" width="2.5546875" style="33" customWidth="1"/>
    <col min="6" max="6" width="41.33203125" style="33" customWidth="1"/>
    <col min="7" max="7" width="11" style="34" bestFit="1" customWidth="1"/>
    <col min="8" max="8" width="17.33203125" style="58" bestFit="1" customWidth="1"/>
    <col min="9" max="9" width="9.5546875" style="58" bestFit="1" customWidth="1"/>
    <col min="10" max="10" width="17.33203125" style="58" bestFit="1" customWidth="1"/>
    <col min="11" max="16384" width="9.109375" style="34"/>
  </cols>
  <sheetData>
    <row r="1" spans="1:6">
      <c r="A1" s="37" t="s">
        <v>268</v>
      </c>
    </row>
    <row r="2" spans="1:6" ht="14.4">
      <c r="A2" s="38" t="s">
        <v>266</v>
      </c>
    </row>
    <row r="3" spans="1:6" ht="14.4">
      <c r="A3" s="38" t="s">
        <v>267</v>
      </c>
    </row>
    <row r="4" spans="1:6" ht="14.4">
      <c r="A4" s="38" t="s">
        <v>224</v>
      </c>
    </row>
    <row r="5" spans="1:6" ht="14.4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 ht="14.4">
      <c r="A8" s="47" t="s">
        <v>226</v>
      </c>
      <c r="B8" s="36"/>
      <c r="C8" s="36"/>
      <c r="D8" s="36"/>
      <c r="E8" s="36"/>
      <c r="F8" s="55" t="s">
        <v>262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257</v>
      </c>
      <c r="B10" s="43">
        <v>1161476740</v>
      </c>
      <c r="C10" s="40"/>
      <c r="D10" s="43">
        <v>1021851082</v>
      </c>
      <c r="E10" s="39"/>
      <c r="F10" s="56" t="s">
        <v>263</v>
      </c>
    </row>
    <row r="11" spans="1:6">
      <c r="A11" s="42" t="s">
        <v>258</v>
      </c>
      <c r="B11" s="43"/>
      <c r="C11" s="40"/>
      <c r="D11" s="43"/>
      <c r="E11" s="39"/>
      <c r="F11" s="56" t="s">
        <v>264</v>
      </c>
    </row>
    <row r="12" spans="1:6">
      <c r="A12" s="42" t="s">
        <v>259</v>
      </c>
      <c r="B12" s="43">
        <v>918537764</v>
      </c>
      <c r="C12" s="40"/>
      <c r="D12" s="43">
        <v>1922649885</v>
      </c>
      <c r="E12" s="39"/>
      <c r="F12" s="56" t="s">
        <v>264</v>
      </c>
    </row>
    <row r="13" spans="1:6">
      <c r="A13" s="42" t="s">
        <v>260</v>
      </c>
      <c r="B13" s="43">
        <v>115569123</v>
      </c>
      <c r="C13" s="40"/>
      <c r="D13" s="43">
        <v>59484172</v>
      </c>
      <c r="E13" s="39"/>
      <c r="F13" s="56" t="s">
        <v>264</v>
      </c>
    </row>
    <row r="14" spans="1:6">
      <c r="A14" s="42" t="s">
        <v>261</v>
      </c>
      <c r="B14" s="43"/>
      <c r="C14" s="40"/>
      <c r="D14" s="43"/>
      <c r="E14" s="39"/>
      <c r="F14" s="56" t="s">
        <v>265</v>
      </c>
    </row>
    <row r="15" spans="1:6">
      <c r="A15" s="45" t="s">
        <v>227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228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-1767828593</v>
      </c>
      <c r="C18" s="40"/>
      <c r="D18" s="43">
        <v>-2658676767</v>
      </c>
      <c r="E18" s="39"/>
      <c r="F18" s="34"/>
    </row>
    <row r="19" spans="1:6">
      <c r="A19" s="45" t="s">
        <v>229</v>
      </c>
      <c r="B19" s="43">
        <v>-97526327</v>
      </c>
      <c r="C19" s="40"/>
      <c r="D19" s="43">
        <v>-74548673</v>
      </c>
      <c r="E19" s="39"/>
      <c r="F19" s="34"/>
    </row>
    <row r="20" spans="1:6">
      <c r="A20" s="45" t="s">
        <v>230</v>
      </c>
      <c r="B20" s="43">
        <v>-105663766</v>
      </c>
      <c r="C20" s="40"/>
      <c r="D20" s="43">
        <v>-102058129</v>
      </c>
      <c r="E20" s="39"/>
      <c r="F20" s="34"/>
    </row>
    <row r="21" spans="1:6">
      <c r="A21" s="45" t="s">
        <v>231</v>
      </c>
      <c r="B21" s="43">
        <v>5298216</v>
      </c>
      <c r="C21" s="40"/>
      <c r="D21" s="43">
        <v>-31937184</v>
      </c>
      <c r="E21" s="39"/>
      <c r="F21" s="34"/>
    </row>
    <row r="22" spans="1:6">
      <c r="A22" s="45" t="s">
        <v>232</v>
      </c>
      <c r="B22" s="43">
        <v>-63486841</v>
      </c>
      <c r="C22" s="40"/>
      <c r="D22" s="43">
        <v>-45298314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233</v>
      </c>
      <c r="B24" s="43"/>
      <c r="C24" s="40"/>
      <c r="D24" s="43"/>
      <c r="E24" s="39"/>
      <c r="F24" s="34"/>
    </row>
    <row r="25" spans="1:6">
      <c r="A25" s="45" t="s">
        <v>234</v>
      </c>
      <c r="B25" s="43"/>
      <c r="C25" s="40"/>
      <c r="D25" s="43"/>
      <c r="E25" s="39"/>
      <c r="F25" s="34"/>
    </row>
    <row r="26" spans="1:6">
      <c r="A26" s="45" t="s">
        <v>235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166376316</v>
      </c>
      <c r="C28" s="40"/>
      <c r="D28" s="50">
        <f>SUM(D10:D22,D24:D27)</f>
        <v>91466072</v>
      </c>
      <c r="E28" s="39"/>
      <c r="F28" s="34"/>
    </row>
    <row r="29" spans="1:6" ht="15" customHeight="1">
      <c r="A29" s="45" t="s">
        <v>26</v>
      </c>
      <c r="B29" s="43">
        <v>-25076290</v>
      </c>
      <c r="C29" s="40"/>
      <c r="D29" s="43">
        <v>-14929052</v>
      </c>
      <c r="E29" s="39"/>
      <c r="F29" s="34"/>
    </row>
    <row r="30" spans="1:6" ht="15" customHeight="1">
      <c r="A30" s="46" t="s">
        <v>236</v>
      </c>
      <c r="B30" s="50">
        <f>SUM(B28:B29)</f>
        <v>141300026</v>
      </c>
      <c r="C30" s="41"/>
      <c r="D30" s="50">
        <f>SUM(D28:D29)</f>
        <v>76537020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237</v>
      </c>
      <c r="B32" s="45"/>
      <c r="C32" s="45"/>
      <c r="D32" s="45"/>
      <c r="E32" s="39"/>
      <c r="F32" s="34"/>
    </row>
    <row r="33" spans="1:6" ht="15" customHeight="1">
      <c r="A33" s="45" t="s">
        <v>238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4.4" thickBot="1">
      <c r="A35" s="46" t="s">
        <v>256</v>
      </c>
      <c r="B35" s="51">
        <f>B30+B33</f>
        <v>141300026</v>
      </c>
      <c r="C35" s="41"/>
      <c r="D35" s="51">
        <f>D30+D33</f>
        <v>76537020</v>
      </c>
      <c r="E35" s="39"/>
      <c r="F35" s="34"/>
    </row>
    <row r="36" spans="1:6" ht="14.4" thickTop="1">
      <c r="A36" s="46"/>
      <c r="B36" s="46"/>
      <c r="C36" s="46"/>
      <c r="D36" s="46"/>
      <c r="E36" s="39"/>
      <c r="F36" s="34"/>
    </row>
    <row r="37" spans="1:6">
      <c r="A37" s="46" t="s">
        <v>239</v>
      </c>
      <c r="B37" s="46"/>
      <c r="C37" s="46"/>
      <c r="D37" s="46"/>
      <c r="E37" s="39"/>
      <c r="F37" s="34"/>
    </row>
    <row r="38" spans="1:6">
      <c r="A38" s="45" t="s">
        <v>240</v>
      </c>
      <c r="B38" s="43"/>
      <c r="C38" s="40"/>
      <c r="D38" s="43"/>
      <c r="E38" s="39"/>
      <c r="F38" s="34"/>
    </row>
    <row r="39" spans="1:6">
      <c r="A39" s="45" t="s">
        <v>241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242</v>
      </c>
      <c r="B41" s="34"/>
      <c r="C41" s="34"/>
      <c r="D41" s="34"/>
      <c r="E41" s="41"/>
      <c r="F41" s="34"/>
    </row>
    <row r="42" spans="1:6">
      <c r="A42" s="45" t="s">
        <v>243</v>
      </c>
      <c r="B42" s="41"/>
      <c r="C42" s="41"/>
      <c r="D42" s="41"/>
      <c r="E42" s="41"/>
      <c r="F42" s="34"/>
    </row>
    <row r="43" spans="1:6">
      <c r="A43" s="48" t="s">
        <v>244</v>
      </c>
      <c r="B43" s="43"/>
      <c r="C43" s="40"/>
      <c r="D43" s="43"/>
      <c r="E43" s="39"/>
      <c r="F43" s="34"/>
    </row>
    <row r="44" spans="1:6">
      <c r="A44" s="48" t="s">
        <v>245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246</v>
      </c>
      <c r="B46" s="34"/>
      <c r="C46" s="34"/>
      <c r="D46" s="34"/>
      <c r="E46" s="41"/>
      <c r="F46" s="34"/>
    </row>
    <row r="47" spans="1:6">
      <c r="A47" s="48" t="s">
        <v>244</v>
      </c>
      <c r="B47" s="43"/>
      <c r="C47" s="40"/>
      <c r="D47" s="43"/>
      <c r="E47" s="34"/>
      <c r="F47" s="34"/>
    </row>
    <row r="48" spans="1:6">
      <c r="A48" s="48" t="s">
        <v>245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247</v>
      </c>
      <c r="B50" s="52">
        <f>B35</f>
        <v>141300026</v>
      </c>
      <c r="D50" s="52">
        <f>D35</f>
        <v>76537020</v>
      </c>
    </row>
    <row r="51" spans="1:5">
      <c r="A51" s="46"/>
    </row>
    <row r="52" spans="1:5" ht="14.4">
      <c r="A52" s="47" t="s">
        <v>225</v>
      </c>
    </row>
    <row r="53" spans="1:5">
      <c r="A53" s="46"/>
    </row>
    <row r="54" spans="1:5">
      <c r="A54" s="46" t="s">
        <v>248</v>
      </c>
    </row>
    <row r="55" spans="1:5">
      <c r="A55" s="45" t="s">
        <v>249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250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 ht="14.4">
      <c r="A60" s="44"/>
    </row>
    <row r="61" spans="1:5">
      <c r="A61" s="46" t="s">
        <v>251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252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253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 ht="14.4">
      <c r="A68" s="44"/>
    </row>
    <row r="69" spans="1:4">
      <c r="A69" s="46" t="s">
        <v>254</v>
      </c>
      <c r="B69" s="52">
        <f>SUM(B59,B67)</f>
        <v>0</v>
      </c>
      <c r="D69" s="52">
        <f>SUM(D59,D67)</f>
        <v>0</v>
      </c>
    </row>
    <row r="70" spans="1:4" ht="14.4">
      <c r="A70" s="44"/>
      <c r="B70" s="52"/>
      <c r="D70" s="52"/>
    </row>
    <row r="71" spans="1:4" ht="14.4" thickBot="1">
      <c r="A71" s="46" t="s">
        <v>255</v>
      </c>
      <c r="B71" s="53">
        <f>B69+B50</f>
        <v>141300026</v>
      </c>
      <c r="D71" s="53">
        <f>D69+D50</f>
        <v>76537020</v>
      </c>
    </row>
    <row r="72" spans="1:4" ht="14.4" thickTop="1">
      <c r="A72" s="45"/>
    </row>
    <row r="73" spans="1:4" ht="14.4">
      <c r="A73" s="47" t="s">
        <v>222</v>
      </c>
    </row>
    <row r="74" spans="1:4">
      <c r="A74" s="45" t="s">
        <v>240</v>
      </c>
      <c r="B74" s="54"/>
      <c r="D74" s="54"/>
    </row>
    <row r="75" spans="1:4">
      <c r="A75" s="45" t="s">
        <v>241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0538BB9-4742-48D7-ABB2-11051B36EC1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DFD1303-E433-43C9-9F1C-26668750375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5DED4DE-7F85-4A14-AD43-2FDCEC6C33F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2023-07-31T19:57:31Z</dcterms:modified>
</cp:coreProperties>
</file>