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xr:revisionPtr revIDLastSave="0" documentId="8_{A7C241AD-FFA4-4E4A-A20C-7F9851B7157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Cover" sheetId="1" r:id="rId1"/>
    <sheet name="Pasqyra e Performances" sheetId="2" r:id="rId2"/>
    <sheet name="Pozicioni Financia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E72" i="3"/>
  <c r="D13" i="2"/>
  <c r="D22" i="2"/>
  <c r="E75" i="3"/>
  <c r="E65" i="3"/>
  <c r="E60" i="3"/>
  <c r="E38" i="3"/>
  <c r="E32" i="3"/>
  <c r="E43" i="3"/>
  <c r="E16" i="3"/>
  <c r="E26" i="3"/>
  <c r="D24" i="2"/>
  <c r="D18" i="2"/>
  <c r="D25" i="2"/>
  <c r="D27" i="2"/>
  <c r="E67" i="3"/>
  <c r="E77" i="3"/>
  <c r="E45" i="3"/>
  <c r="J22" i="3"/>
</calcChain>
</file>

<file path=xl/sharedStrings.xml><?xml version="1.0" encoding="utf-8"?>
<sst xmlns="http://schemas.openxmlformats.org/spreadsheetml/2006/main" count="114" uniqueCount="105">
  <si>
    <t>Emertimi Mikronjesise</t>
  </si>
  <si>
    <t>NIPT -i</t>
  </si>
  <si>
    <t>Adresa e Selise</t>
  </si>
  <si>
    <t>Tiranë, Shqipëri</t>
  </si>
  <si>
    <t>Data e krijimit</t>
  </si>
  <si>
    <t>Veprimtaria  Kryesore</t>
  </si>
  <si>
    <t>P A S Q Y R A T     F I N A N C I A R E</t>
  </si>
  <si>
    <t>(  M I K R O N J E S I T E  )</t>
  </si>
  <si>
    <t xml:space="preserve">(  Ne zbarim te Standartit Kombetar te Kontabilitetit Nr.15 ) 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</si>
  <si>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</si>
  <si>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</si>
  <si>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</si>
  <si>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</si>
  <si>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</si>
  <si>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</si>
  <si>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</si>
  <si>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</si>
  <si>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</si>
  <si>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</si>
  <si>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</si>
  <si>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</si>
  <si>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</si>
  <si>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</si>
  <si>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</si>
  <si>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</si>
  <si>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</si>
  <si>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</si>
  <si>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</si>
  <si>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</si>
  <si>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</si>
  <si>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</si>
  <si>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</si>
  <si>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</si>
  <si>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</si>
  <si>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</si>
  <si>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</si>
  <si>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</si>
  <si>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</si>
  <si>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</si>
  <si>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</si>
  <si>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</si>
  <si>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PASQYRA E POZICIONIT FINANCIAR</t>
  </si>
  <si>
    <t>AKTIVET</t>
  </si>
  <si>
    <t>Aktive afatshkurtra</t>
  </si>
  <si>
    <t>Banka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</si>
  <si>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</si>
  <si>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</si>
  <si>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</si>
  <si>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</si>
  <si>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</si>
  <si>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</si>
  <si>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</si>
  <si>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</si>
  <si>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</si>
  <si>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</si>
  <si>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</si>
  <si>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</si>
  <si>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</si>
  <si>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</si>
  <si>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</si>
  <si>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</si>
  <si>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</si>
  <si>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</si>
  <si>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</si>
  <si>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</si>
  <si>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</si>
  <si>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</si>
  <si>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</si>
  <si>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</si>
  <si>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</si>
  <si>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</si>
  <si>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</si>
  <si>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</si>
  <si>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</si>
  <si>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</si>
  <si>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</si>
  <si>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</si>
  <si>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</si>
  <si>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</si>
  <si>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</si>
  <si>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</si>
  <si>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</si>
  <si>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</si>
  <si>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</si>
  <si>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</si>
  <si>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</si>
  <si>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</si>
  <si>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</si>
  <si>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</si>
  <si>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Detyrime dhe Kapitali Total</t>
  </si>
  <si>
    <t>Rruga Muhamet Gjollesha, Bodrum, me nr. pasurie 2/339+4-B</t>
  </si>
  <si>
    <t>01.11.2022</t>
  </si>
  <si>
    <t>Prodhim i veprave artistike muzikore, audiovizuale</t>
  </si>
  <si>
    <t xml:space="preserve">Shitja, dhënia me qira apo me hua te veprave artistike </t>
  </si>
  <si>
    <t>te prodhuara nga vete shoqeria</t>
  </si>
  <si>
    <t xml:space="preserve">Blerje, shitje, import, eksport, dhenie me qira, </t>
  </si>
  <si>
    <t xml:space="preserve">dhenie me hua te vepra artistike te regjistruara mekanikisht </t>
  </si>
  <si>
    <t xml:space="preserve">ne mbajtese zeri, apo zeri dhe figure, fono-videograme, </t>
  </si>
  <si>
    <t>kaseta audio dhe video, programe kompjuteri.</t>
  </si>
  <si>
    <t>Viti   2022</t>
  </si>
  <si>
    <t>01.01.2022</t>
  </si>
  <si>
    <t>31.12.2022</t>
  </si>
  <si>
    <t>30.03.2023</t>
  </si>
  <si>
    <t>M22321030P</t>
  </si>
  <si>
    <t>CRYJAXX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</si>
</sst>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26"/>
      <name val="Arial Narrow"/>
      <family val="2"/>
    </font>
    <font>
      <b/>
      <sz val="20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9" fillId="0" borderId="0"/>
  </cellStyleXfs>
  <cellXfs count="109">
    <xf numFmtId="0" fontId="0" fillId="0" borderId="0" xfId="0"/>
    <xf numFmtId="0" fontId="2" fillId="0" borderId="1" xfId="2" applyBorder="1"/>
    <xf numFmtId="0" fontId="2" fillId="0" borderId="2" xfId="2" applyBorder="1"/>
    <xf numFmtId="0" fontId="2" fillId="0" borderId="3" xfId="2" applyBorder="1"/>
    <xf numFmtId="0" fontId="3" fillId="0" borderId="4" xfId="2" applyFont="1" applyBorder="1"/>
    <xf numFmtId="0" fontId="3" fillId="0" borderId="0" xfId="2" applyFont="1"/>
    <xf numFmtId="0" fontId="3" fillId="0" borderId="6" xfId="2" applyFont="1" applyBorder="1"/>
    <xf numFmtId="0" fontId="3" fillId="0" borderId="5" xfId="2" applyFont="1" applyBorder="1"/>
    <xf numFmtId="0" fontId="3" fillId="0" borderId="2" xfId="2" applyFont="1" applyBorder="1"/>
    <xf numFmtId="0" fontId="3" fillId="0" borderId="0" xfId="2" applyFont="1" applyAlignment="1">
      <alignment horizontal="center"/>
    </xf>
    <xf numFmtId="0" fontId="3" fillId="0" borderId="7" xfId="2" applyFont="1" applyBorder="1"/>
    <xf numFmtId="0" fontId="2" fillId="0" borderId="4" xfId="2" applyBorder="1"/>
    <xf numFmtId="0" fontId="2" fillId="0" borderId="0" xfId="2"/>
    <xf numFmtId="0" fontId="2" fillId="0" borderId="6" xfId="2" applyBorder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6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8" fillId="0" borderId="4" xfId="2" applyFont="1" applyBorder="1"/>
    <xf numFmtId="0" fontId="8" fillId="0" borderId="0" xfId="2" applyFont="1"/>
    <xf numFmtId="0" fontId="8" fillId="0" borderId="6" xfId="2" applyFont="1" applyBorder="1"/>
    <xf numFmtId="0" fontId="2" fillId="0" borderId="8" xfId="2" applyBorder="1"/>
    <xf numFmtId="0" fontId="2" fillId="0" borderId="5" xfId="2" applyBorder="1"/>
    <xf numFmtId="0" fontId="2" fillId="0" borderId="9" xfId="2" applyBorder="1"/>
    <xf numFmtId="0" fontId="0" fillId="0" borderId="1" xfId="0" applyBorder="1"/>
    <xf numFmtId="0" fontId="9" fillId="0" borderId="2" xfId="0" applyFont="1" applyBorder="1"/>
    <xf numFmtId="0" fontId="9" fillId="0" borderId="3" xfId="0" applyFont="1" applyBorder="1"/>
    <xf numFmtId="0" fontId="0" fillId="0" borderId="4" xfId="0" applyBorder="1"/>
    <xf numFmtId="3" fontId="11" fillId="0" borderId="0" xfId="0" applyNumberFormat="1" applyFont="1" applyAlignment="1">
      <alignment horizontal="center" vertical="center"/>
    </xf>
    <xf numFmtId="0" fontId="9" fillId="0" borderId="6" xfId="0" applyFont="1" applyBorder="1"/>
    <xf numFmtId="0" fontId="12" fillId="0" borderId="0" xfId="0" applyFont="1" applyAlignment="1">
      <alignment vertical="center"/>
    </xf>
    <xf numFmtId="0" fontId="9" fillId="0" borderId="0" xfId="0" applyFont="1"/>
    <xf numFmtId="0" fontId="1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NumberFormat="1" applyFont="1" applyBorder="1" applyAlignment="1">
      <alignment vertical="center"/>
    </xf>
    <xf numFmtId="164" fontId="9" fillId="0" borderId="0" xfId="1" applyNumberFormat="1" applyFont="1" applyBorder="1"/>
    <xf numFmtId="0" fontId="14" fillId="0" borderId="0" xfId="0" applyFont="1" applyAlignment="1">
      <alignment vertical="center"/>
    </xf>
    <xf numFmtId="164" fontId="14" fillId="0" borderId="0" xfId="1" applyNumberFormat="1" applyFont="1" applyBorder="1" applyAlignment="1">
      <alignment vertical="center"/>
    </xf>
    <xf numFmtId="164" fontId="14" fillId="2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3" fontId="15" fillId="3" borderId="0" xfId="0" applyNumberFormat="1" applyFont="1" applyFill="1" applyAlignment="1">
      <alignment vertical="center"/>
    </xf>
    <xf numFmtId="3" fontId="14" fillId="3" borderId="0" xfId="0" applyNumberFormat="1" applyFont="1" applyFill="1" applyAlignment="1">
      <alignment vertical="center"/>
    </xf>
    <xf numFmtId="3" fontId="1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3" fontId="14" fillId="2" borderId="0" xfId="0" applyNumberFormat="1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8" xfId="0" applyBorder="1"/>
    <xf numFmtId="0" fontId="9" fillId="0" borderId="5" xfId="0" applyFont="1" applyBorder="1"/>
    <xf numFmtId="0" fontId="9" fillId="0" borderId="9" xfId="0" applyFont="1" applyBorder="1"/>
    <xf numFmtId="0" fontId="16" fillId="0" borderId="2" xfId="0" applyFont="1" applyBorder="1"/>
    <xf numFmtId="0" fontId="0" fillId="0" borderId="2" xfId="0" applyBorder="1"/>
    <xf numFmtId="0" fontId="0" fillId="0" borderId="3" xfId="0" applyBorder="1"/>
    <xf numFmtId="3" fontId="18" fillId="0" borderId="0" xfId="0" applyNumberFormat="1" applyFont="1" applyAlignment="1">
      <alignment horizontal="center" vertical="center"/>
    </xf>
    <xf numFmtId="0" fontId="0" fillId="0" borderId="6" xfId="0" applyBorder="1"/>
    <xf numFmtId="0" fontId="20" fillId="0" borderId="0" xfId="3" applyFont="1" applyAlignment="1">
      <alignment horizontal="left" vertical="center"/>
    </xf>
    <xf numFmtId="3" fontId="21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3" fontId="21" fillId="3" borderId="0" xfId="0" applyNumberFormat="1" applyFont="1" applyFill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4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3" fontId="21" fillId="2" borderId="0" xfId="0" applyNumberFormat="1" applyFont="1" applyFill="1" applyAlignment="1">
      <alignment vertical="center"/>
    </xf>
    <xf numFmtId="0" fontId="26" fillId="0" borderId="0" xfId="0" applyFont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3" fontId="4" fillId="4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3" fontId="21" fillId="0" borderId="5" xfId="0" applyNumberFormat="1" applyFont="1" applyBorder="1" applyAlignment="1">
      <alignment vertical="center"/>
    </xf>
    <xf numFmtId="0" fontId="0" fillId="0" borderId="9" xfId="0" applyBorder="1"/>
    <xf numFmtId="0" fontId="18" fillId="0" borderId="2" xfId="0" applyFont="1" applyBorder="1" applyAlignment="1">
      <alignment horizontal="left" vertical="center"/>
    </xf>
    <xf numFmtId="3" fontId="21" fillId="0" borderId="2" xfId="0" applyNumberFormat="1" applyFont="1" applyBorder="1" applyAlignment="1">
      <alignment vertical="center"/>
    </xf>
    <xf numFmtId="3" fontId="21" fillId="3" borderId="2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21" fillId="2" borderId="10" xfId="0" applyNumberFormat="1" applyFont="1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164" fontId="21" fillId="0" borderId="0" xfId="1" applyNumberFormat="1" applyFont="1" applyBorder="1" applyAlignment="1">
      <alignment vertical="center"/>
    </xf>
    <xf numFmtId="165" fontId="0" fillId="0" borderId="6" xfId="0" applyNumberFormat="1" applyBorder="1"/>
    <xf numFmtId="3" fontId="4" fillId="2" borderId="10" xfId="0" applyNumberFormat="1" applyFont="1" applyFill="1" applyBorder="1" applyAlignment="1">
      <alignment vertical="center"/>
    </xf>
    <xf numFmtId="164" fontId="18" fillId="4" borderId="0" xfId="1" applyNumberFormat="1" applyFont="1" applyFill="1" applyBorder="1" applyAlignment="1">
      <alignment horizontal="left" vertical="center"/>
    </xf>
    <xf numFmtId="0" fontId="0" fillId="0" borderId="5" xfId="0" applyBorder="1"/>
    <xf numFmtId="0" fontId="27" fillId="0" borderId="0" xfId="0" applyFont="1"/>
    <xf numFmtId="164" fontId="21" fillId="0" borderId="0" xfId="1" applyNumberFormat="1" applyFont="1" applyAlignment="1">
      <alignment horizontal="right" vertical="center"/>
    </xf>
    <xf numFmtId="3" fontId="21" fillId="0" borderId="3" xfId="0" applyNumberFormat="1" applyFont="1" applyBorder="1" applyAlignment="1">
      <alignment vertical="center"/>
    </xf>
    <xf numFmtId="3" fontId="21" fillId="0" borderId="6" xfId="0" applyNumberFormat="1" applyFont="1" applyBorder="1" applyAlignment="1">
      <alignment vertical="center"/>
    </xf>
    <xf numFmtId="43" fontId="0" fillId="0" borderId="0" xfId="0" applyNumberFormat="1"/>
    <xf numFmtId="0" fontId="3" fillId="0" borderId="7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6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6" xfId="2" applyFont="1" applyBorder="1" applyAlignment="1">
      <alignment horizont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43"/>
  <sheetViews>
    <sheetView tabSelected="1" topLeftCell="B16" workbookViewId="0">
      <selection activeCell="C45" sqref="C45"/>
    </sheetView>
  </sheetViews>
  <sheetFormatPr defaultRowHeight="15" x14ac:dyDescent="0.2"/>
  <cols>
    <col min="10" max="10" width="12.23828125" customWidth="1"/>
    <col min="11" max="11" width="0.1328125" customWidth="1"/>
  </cols>
  <sheetData>
    <row r="4" spans="2:11" x14ac:dyDescent="0.2">
      <c r="B4" s="1"/>
      <c r="C4" s="2"/>
      <c r="D4" s="2"/>
      <c r="E4" s="2"/>
      <c r="F4" s="2"/>
      <c r="G4" s="2"/>
      <c r="H4" s="2"/>
      <c r="I4" s="2"/>
      <c r="J4" s="2"/>
      <c r="K4" s="3"/>
    </row>
    <row r="5" spans="2:11" x14ac:dyDescent="0.2">
      <c r="B5" s="4"/>
      <c r="C5" s="5" t="s">
        <v>0</v>
      </c>
      <c r="D5" s="5"/>
      <c r="E5" s="5"/>
      <c r="F5" s="99" t="s">
        <v>104</v>
      </c>
      <c r="G5" s="99"/>
      <c r="H5" s="99"/>
      <c r="I5" s="99"/>
      <c r="J5" s="99"/>
      <c r="K5" s="6"/>
    </row>
    <row r="6" spans="2:11" x14ac:dyDescent="0.2">
      <c r="B6" s="4"/>
      <c r="C6" s="5" t="s">
        <v>1</v>
      </c>
      <c r="D6" s="5"/>
      <c r="E6" s="5"/>
      <c r="F6" s="100" t="s">
        <v>103</v>
      </c>
      <c r="G6" s="100"/>
      <c r="H6" s="100"/>
      <c r="I6" s="100"/>
      <c r="J6" s="100"/>
      <c r="K6" s="6"/>
    </row>
    <row r="7" spans="2:11" x14ac:dyDescent="0.2">
      <c r="B7" s="4"/>
      <c r="C7" s="5" t="s">
        <v>2</v>
      </c>
      <c r="D7" s="5"/>
      <c r="E7" s="5"/>
      <c r="F7" s="7" t="s">
        <v>90</v>
      </c>
      <c r="G7" s="7"/>
      <c r="H7" s="7"/>
      <c r="I7" s="7"/>
      <c r="J7" s="7"/>
      <c r="K7" s="6"/>
    </row>
    <row r="8" spans="2:11" x14ac:dyDescent="0.2">
      <c r="B8" s="4"/>
      <c r="C8" s="5"/>
      <c r="D8" s="5"/>
      <c r="E8" s="5"/>
      <c r="F8" s="5"/>
      <c r="G8" s="96" t="s">
        <v>3</v>
      </c>
      <c r="H8" s="96"/>
      <c r="I8" s="96"/>
      <c r="J8" s="8"/>
      <c r="K8" s="6"/>
    </row>
    <row r="9" spans="2:11" x14ac:dyDescent="0.2">
      <c r="B9" s="4"/>
      <c r="C9" s="5" t="s">
        <v>4</v>
      </c>
      <c r="D9" s="5"/>
      <c r="E9" s="5"/>
      <c r="F9" s="7" t="s">
        <v>91</v>
      </c>
      <c r="G9" s="9"/>
      <c r="H9" s="5"/>
      <c r="I9" s="5"/>
      <c r="J9" s="5"/>
      <c r="K9" s="6"/>
    </row>
    <row r="10" spans="2:11" x14ac:dyDescent="0.2">
      <c r="B10" s="4"/>
      <c r="C10" s="5"/>
      <c r="D10" s="5"/>
      <c r="E10" s="5"/>
      <c r="F10" s="5"/>
      <c r="G10" s="5"/>
      <c r="H10" s="5"/>
      <c r="I10" s="5"/>
      <c r="J10" s="5"/>
      <c r="K10" s="6"/>
    </row>
    <row r="11" spans="2:11" x14ac:dyDescent="0.2">
      <c r="B11" s="4"/>
      <c r="C11" s="5" t="s">
        <v>5</v>
      </c>
      <c r="D11" s="5"/>
      <c r="E11" s="5"/>
      <c r="F11" s="91" t="s">
        <v>92</v>
      </c>
      <c r="G11" s="7"/>
      <c r="H11" s="7"/>
      <c r="I11" s="7"/>
      <c r="J11" s="7"/>
      <c r="K11" s="6"/>
    </row>
    <row r="12" spans="2:11" x14ac:dyDescent="0.2">
      <c r="B12" s="4"/>
      <c r="C12" s="5"/>
      <c r="D12" s="5"/>
      <c r="E12" s="5"/>
      <c r="F12" s="91" t="s">
        <v>93</v>
      </c>
      <c r="G12" s="10"/>
      <c r="H12" s="10"/>
      <c r="I12" s="10"/>
      <c r="J12" s="10"/>
      <c r="K12" s="6"/>
    </row>
    <row r="13" spans="2:11" x14ac:dyDescent="0.2">
      <c r="B13" s="4"/>
      <c r="C13" s="5"/>
      <c r="D13" s="5"/>
      <c r="E13" s="5"/>
      <c r="F13" s="10" t="s">
        <v>94</v>
      </c>
      <c r="G13" s="10"/>
      <c r="H13" s="10"/>
      <c r="I13" s="10"/>
      <c r="J13" s="10"/>
      <c r="K13" s="6"/>
    </row>
    <row r="14" spans="2:11" x14ac:dyDescent="0.2">
      <c r="B14" s="11"/>
      <c r="C14" s="12"/>
      <c r="D14" s="12"/>
      <c r="E14" s="12"/>
      <c r="F14" s="12" t="s">
        <v>95</v>
      </c>
      <c r="G14" s="12"/>
      <c r="H14" s="12"/>
      <c r="I14" s="12"/>
      <c r="J14" s="12"/>
      <c r="K14" s="13"/>
    </row>
    <row r="15" spans="2:11" x14ac:dyDescent="0.2">
      <c r="B15" s="11"/>
      <c r="C15" s="12"/>
      <c r="D15" s="12"/>
      <c r="E15" s="12"/>
      <c r="F15" s="12" t="s">
        <v>96</v>
      </c>
      <c r="G15" s="12"/>
      <c r="H15" s="12"/>
      <c r="I15" s="12"/>
      <c r="J15" s="12"/>
      <c r="K15" s="13"/>
    </row>
    <row r="16" spans="2:11" x14ac:dyDescent="0.2">
      <c r="B16" s="11"/>
      <c r="C16" s="12"/>
      <c r="D16" s="12"/>
      <c r="E16" s="12"/>
      <c r="F16" s="12" t="s">
        <v>97</v>
      </c>
      <c r="G16" s="12"/>
      <c r="H16" s="12"/>
      <c r="I16" s="12"/>
      <c r="J16" s="12"/>
      <c r="K16" s="13"/>
    </row>
    <row r="17" spans="2:11" x14ac:dyDescent="0.2">
      <c r="B17" s="11"/>
      <c r="C17" s="12"/>
      <c r="D17" s="12"/>
      <c r="E17" s="12"/>
      <c r="F17" s="12" t="s">
        <v>98</v>
      </c>
      <c r="G17" s="12"/>
      <c r="H17" s="12"/>
      <c r="I17" s="12"/>
      <c r="J17" s="12"/>
      <c r="K17" s="13"/>
    </row>
    <row r="18" spans="2:11" x14ac:dyDescent="0.2">
      <c r="B18" s="11"/>
      <c r="C18" s="12"/>
      <c r="D18" s="12"/>
      <c r="E18" s="12"/>
      <c r="F18" s="12"/>
      <c r="G18" s="12"/>
      <c r="H18" s="12"/>
      <c r="I18" s="12"/>
      <c r="J18" s="12"/>
      <c r="K18" s="13"/>
    </row>
    <row r="19" spans="2:11" x14ac:dyDescent="0.2">
      <c r="B19" s="11"/>
      <c r="C19" s="12"/>
      <c r="D19" s="12"/>
      <c r="E19" s="12"/>
      <c r="F19" s="12"/>
      <c r="G19" s="12"/>
      <c r="H19" s="12"/>
      <c r="I19" s="12"/>
      <c r="J19" s="12"/>
      <c r="K19" s="13"/>
    </row>
    <row r="20" spans="2:11" ht="31.5" x14ac:dyDescent="0.35">
      <c r="B20" s="101" t="s">
        <v>6</v>
      </c>
      <c r="C20" s="102"/>
      <c r="D20" s="102"/>
      <c r="E20" s="102"/>
      <c r="F20" s="102"/>
      <c r="G20" s="102"/>
      <c r="H20" s="102"/>
      <c r="I20" s="102"/>
      <c r="J20" s="102"/>
      <c r="K20" s="103"/>
    </row>
    <row r="21" spans="2:11" ht="31.5" x14ac:dyDescent="0.35">
      <c r="B21" s="14"/>
      <c r="C21" s="15"/>
      <c r="D21" s="15"/>
      <c r="E21" s="15"/>
      <c r="F21" s="15"/>
      <c r="G21" s="15"/>
      <c r="H21" s="15"/>
      <c r="I21" s="15"/>
      <c r="J21" s="15"/>
      <c r="K21" s="16"/>
    </row>
    <row r="22" spans="2:11" ht="25.5" x14ac:dyDescent="0.3">
      <c r="B22" s="104" t="s">
        <v>7</v>
      </c>
      <c r="C22" s="105"/>
      <c r="D22" s="105"/>
      <c r="E22" s="105"/>
      <c r="F22" s="105"/>
      <c r="G22" s="105"/>
      <c r="H22" s="105"/>
      <c r="I22" s="105"/>
      <c r="J22" s="105"/>
      <c r="K22" s="106"/>
    </row>
    <row r="23" spans="2:11" ht="25.5" x14ac:dyDescent="0.3">
      <c r="B23" s="17"/>
      <c r="C23" s="18"/>
      <c r="D23" s="18"/>
      <c r="E23" s="18"/>
      <c r="F23" s="18"/>
      <c r="G23" s="18"/>
      <c r="H23" s="18"/>
      <c r="I23" s="18"/>
      <c r="J23" s="18"/>
      <c r="K23" s="19"/>
    </row>
    <row r="24" spans="2:11" x14ac:dyDescent="0.2">
      <c r="B24" s="11"/>
      <c r="C24" s="98" t="s">
        <v>8</v>
      </c>
      <c r="D24" s="98"/>
      <c r="E24" s="98"/>
      <c r="F24" s="98"/>
      <c r="G24" s="98"/>
      <c r="H24" s="98"/>
      <c r="I24" s="98"/>
      <c r="J24" s="98"/>
      <c r="K24" s="13"/>
    </row>
    <row r="25" spans="2:11" x14ac:dyDescent="0.2">
      <c r="B25" s="11"/>
      <c r="C25" s="98"/>
      <c r="D25" s="98"/>
      <c r="E25" s="98"/>
      <c r="F25" s="98"/>
      <c r="G25" s="98"/>
      <c r="H25" s="98"/>
      <c r="I25" s="98"/>
      <c r="J25" s="98"/>
      <c r="K25" s="13"/>
    </row>
    <row r="26" spans="2:11" x14ac:dyDescent="0.2">
      <c r="B26" s="11"/>
      <c r="C26" s="12"/>
      <c r="D26" s="12"/>
      <c r="E26" s="12"/>
      <c r="F26" s="12"/>
      <c r="G26" s="12"/>
      <c r="H26" s="12"/>
      <c r="I26" s="12"/>
      <c r="J26" s="12"/>
      <c r="K26" s="13"/>
    </row>
    <row r="27" spans="2:11" x14ac:dyDescent="0.2">
      <c r="B27" s="11"/>
      <c r="C27" s="12"/>
      <c r="D27" s="12"/>
      <c r="E27" s="12"/>
      <c r="F27" s="12"/>
      <c r="G27" s="12"/>
      <c r="H27" s="12"/>
      <c r="I27" s="12"/>
      <c r="J27" s="12"/>
      <c r="K27" s="13"/>
    </row>
    <row r="28" spans="2:11" ht="31.5" x14ac:dyDescent="0.35">
      <c r="B28" s="11"/>
      <c r="C28" s="12"/>
      <c r="D28" s="12"/>
      <c r="E28" s="12"/>
      <c r="F28" s="20" t="s">
        <v>99</v>
      </c>
      <c r="G28" s="12"/>
      <c r="H28" s="12"/>
      <c r="I28" s="12"/>
      <c r="J28" s="12"/>
      <c r="K28" s="13"/>
    </row>
    <row r="29" spans="2:11" x14ac:dyDescent="0.2">
      <c r="B29" s="11"/>
      <c r="C29" s="12"/>
      <c r="D29" s="12"/>
      <c r="E29" s="12"/>
      <c r="F29" s="12"/>
      <c r="G29" s="12"/>
      <c r="H29" s="12"/>
      <c r="I29" s="12"/>
      <c r="J29" s="12"/>
      <c r="K29" s="13"/>
    </row>
    <row r="30" spans="2:11" x14ac:dyDescent="0.2">
      <c r="B30" s="11"/>
      <c r="C30" s="12"/>
      <c r="D30" s="12"/>
      <c r="E30" s="12"/>
      <c r="F30" s="12"/>
      <c r="G30" s="12"/>
      <c r="H30" s="12"/>
      <c r="I30" s="12"/>
      <c r="J30" s="12"/>
      <c r="K30" s="13"/>
    </row>
    <row r="31" spans="2:11" x14ac:dyDescent="0.2">
      <c r="B31" s="11"/>
      <c r="C31" s="12"/>
      <c r="D31" s="12"/>
      <c r="E31" s="12"/>
      <c r="F31" s="12"/>
      <c r="G31" s="12"/>
      <c r="H31" s="12"/>
      <c r="I31" s="12"/>
      <c r="J31" s="12"/>
      <c r="K31" s="13"/>
    </row>
    <row r="32" spans="2:11" x14ac:dyDescent="0.2">
      <c r="B32" s="11"/>
      <c r="C32" s="12"/>
      <c r="D32" s="12"/>
      <c r="E32" s="12"/>
      <c r="F32" s="12"/>
      <c r="G32" s="12"/>
      <c r="H32" s="12"/>
      <c r="I32" s="12"/>
      <c r="J32" s="12"/>
      <c r="K32" s="13"/>
    </row>
    <row r="33" spans="2:11" x14ac:dyDescent="0.2">
      <c r="B33" s="11"/>
      <c r="C33" s="12"/>
      <c r="D33" s="12"/>
      <c r="E33" s="12"/>
      <c r="F33" s="12"/>
      <c r="G33" s="12"/>
      <c r="H33" s="12"/>
      <c r="I33" s="12"/>
      <c r="J33" s="12"/>
      <c r="K33" s="13"/>
    </row>
    <row r="34" spans="2:11" x14ac:dyDescent="0.2">
      <c r="B34" s="4"/>
      <c r="C34" s="5"/>
      <c r="D34" s="5"/>
      <c r="E34" s="5"/>
      <c r="F34" s="5"/>
      <c r="G34" s="5"/>
      <c r="H34" s="98"/>
      <c r="I34" s="98"/>
      <c r="J34" s="5"/>
      <c r="K34" s="6"/>
    </row>
    <row r="35" spans="2:11" x14ac:dyDescent="0.2">
      <c r="B35" s="4"/>
      <c r="C35" s="5"/>
      <c r="D35" s="5"/>
      <c r="E35" s="5"/>
      <c r="F35" s="5"/>
      <c r="G35" s="5"/>
      <c r="H35" s="97"/>
      <c r="I35" s="97"/>
      <c r="J35" s="5"/>
      <c r="K35" s="6"/>
    </row>
    <row r="36" spans="2:11" x14ac:dyDescent="0.2">
      <c r="B36" s="4"/>
      <c r="C36" s="5" t="s">
        <v>9</v>
      </c>
      <c r="D36" s="5"/>
      <c r="E36" s="5"/>
      <c r="F36" s="5"/>
      <c r="G36" s="5"/>
      <c r="H36" s="96" t="s">
        <v>10</v>
      </c>
      <c r="I36" s="96"/>
      <c r="J36" s="5"/>
      <c r="K36" s="6"/>
    </row>
    <row r="37" spans="2:11" x14ac:dyDescent="0.2">
      <c r="B37" s="4"/>
      <c r="C37" s="5" t="s">
        <v>11</v>
      </c>
      <c r="D37" s="5"/>
      <c r="E37" s="5"/>
      <c r="F37" s="5"/>
      <c r="G37" s="5"/>
      <c r="H37" s="96"/>
      <c r="I37" s="96"/>
      <c r="J37" s="5"/>
      <c r="K37" s="6"/>
    </row>
    <row r="38" spans="2:11" x14ac:dyDescent="0.2">
      <c r="B38" s="11"/>
      <c r="C38" s="12"/>
      <c r="D38" s="12"/>
      <c r="E38" s="12"/>
      <c r="F38" s="12"/>
      <c r="G38" s="12"/>
      <c r="H38" s="12"/>
      <c r="I38" s="12"/>
      <c r="J38" s="12"/>
      <c r="K38" s="13"/>
    </row>
    <row r="39" spans="2:11" x14ac:dyDescent="0.2">
      <c r="B39" s="21"/>
      <c r="C39" s="5" t="s">
        <v>12</v>
      </c>
      <c r="D39" s="5"/>
      <c r="E39" s="5"/>
      <c r="F39" s="5"/>
      <c r="G39" s="9" t="s">
        <v>13</v>
      </c>
      <c r="H39" s="97" t="s">
        <v>100</v>
      </c>
      <c r="I39" s="97"/>
      <c r="J39" s="22"/>
      <c r="K39" s="23"/>
    </row>
    <row r="40" spans="2:11" x14ac:dyDescent="0.2">
      <c r="B40" s="21"/>
      <c r="C40" s="5"/>
      <c r="D40" s="5"/>
      <c r="E40" s="5"/>
      <c r="F40" s="5"/>
      <c r="G40" s="9" t="s">
        <v>14</v>
      </c>
      <c r="H40" s="96" t="s">
        <v>101</v>
      </c>
      <c r="I40" s="96"/>
      <c r="J40" s="22"/>
      <c r="K40" s="23"/>
    </row>
    <row r="41" spans="2:11" x14ac:dyDescent="0.2">
      <c r="B41" s="21"/>
      <c r="C41" s="5"/>
      <c r="D41" s="5"/>
      <c r="E41" s="5"/>
      <c r="F41" s="5"/>
      <c r="G41" s="9"/>
      <c r="H41" s="9"/>
      <c r="I41" s="9"/>
      <c r="J41" s="22"/>
      <c r="K41" s="23"/>
    </row>
    <row r="42" spans="2:11" x14ac:dyDescent="0.2">
      <c r="B42" s="21"/>
      <c r="C42" s="5" t="s">
        <v>15</v>
      </c>
      <c r="D42" s="5"/>
      <c r="E42" s="5"/>
      <c r="F42" s="9"/>
      <c r="G42" s="5"/>
      <c r="H42" s="97" t="s">
        <v>102</v>
      </c>
      <c r="I42" s="97"/>
      <c r="J42" s="22"/>
      <c r="K42" s="23"/>
    </row>
    <row r="43" spans="2:11" x14ac:dyDescent="0.2">
      <c r="B43" s="24"/>
      <c r="C43" s="25"/>
      <c r="D43" s="25"/>
      <c r="E43" s="25"/>
      <c r="F43" s="25"/>
      <c r="G43" s="25"/>
      <c r="H43" s="25"/>
      <c r="I43" s="25"/>
      <c r="J43" s="25"/>
      <c r="K43" s="26"/>
    </row>
  </sheetData>
  <mergeCells count="14">
    <mergeCell ref="C24:J24"/>
    <mergeCell ref="F5:J5"/>
    <mergeCell ref="F6:J6"/>
    <mergeCell ref="G8:I8"/>
    <mergeCell ref="B20:K20"/>
    <mergeCell ref="B22:K22"/>
    <mergeCell ref="H40:I40"/>
    <mergeCell ref="H42:I42"/>
    <mergeCell ref="C25:J25"/>
    <mergeCell ref="H34:I34"/>
    <mergeCell ref="H35:I35"/>
    <mergeCell ref="H36:I36"/>
    <mergeCell ref="H37:I37"/>
    <mergeCell ref="H39:I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9"/>
  <sheetViews>
    <sheetView workbookViewId="0">
      <selection activeCell="I15" sqref="I15"/>
    </sheetView>
  </sheetViews>
  <sheetFormatPr defaultRowHeight="15" x14ac:dyDescent="0.2"/>
  <cols>
    <col min="3" max="3" width="72.23828125" bestFit="1" customWidth="1"/>
    <col min="4" max="4" width="11.8359375" bestFit="1" customWidth="1"/>
    <col min="5" max="5" width="13.31640625" bestFit="1" customWidth="1"/>
  </cols>
  <sheetData>
    <row r="2" spans="2:6" x14ac:dyDescent="0.2">
      <c r="B2" s="27"/>
      <c r="C2" s="28"/>
      <c r="D2" s="28"/>
      <c r="E2" s="28"/>
      <c r="F2" s="29"/>
    </row>
    <row r="3" spans="2:6" x14ac:dyDescent="0.2">
      <c r="B3" s="30"/>
      <c r="C3" s="107" t="s">
        <v>16</v>
      </c>
      <c r="D3" s="31" t="s">
        <v>17</v>
      </c>
      <c r="E3" s="31" t="s">
        <v>17</v>
      </c>
      <c r="F3" s="32"/>
    </row>
    <row r="4" spans="2:6" x14ac:dyDescent="0.2">
      <c r="B4" s="30"/>
      <c r="C4" s="107"/>
      <c r="D4" s="31" t="s">
        <v>18</v>
      </c>
      <c r="E4" s="31" t="s">
        <v>19</v>
      </c>
      <c r="F4" s="32"/>
    </row>
    <row r="5" spans="2:6" x14ac:dyDescent="0.2">
      <c r="B5" s="30"/>
      <c r="C5" s="33" t="s">
        <v>20</v>
      </c>
      <c r="D5" s="34"/>
      <c r="E5" s="34"/>
      <c r="F5" s="32"/>
    </row>
    <row r="6" spans="2:6" x14ac:dyDescent="0.2">
      <c r="B6" s="30"/>
      <c r="C6" s="34"/>
      <c r="D6" s="35"/>
      <c r="E6" s="34"/>
      <c r="F6" s="32"/>
    </row>
    <row r="7" spans="2:6" x14ac:dyDescent="0.2">
      <c r="B7" s="30"/>
      <c r="C7" s="36" t="s">
        <v>21</v>
      </c>
      <c r="D7" s="37">
        <v>164377.85999999999</v>
      </c>
      <c r="E7" s="38"/>
      <c r="F7" s="32"/>
    </row>
    <row r="8" spans="2:6" x14ac:dyDescent="0.2">
      <c r="B8" s="30"/>
      <c r="C8" s="36" t="s">
        <v>22</v>
      </c>
      <c r="D8" s="34"/>
      <c r="E8" s="34"/>
      <c r="F8" s="32"/>
    </row>
    <row r="9" spans="2:6" x14ac:dyDescent="0.2">
      <c r="B9" s="30"/>
      <c r="C9" s="36" t="s">
        <v>23</v>
      </c>
      <c r="D9" s="34"/>
      <c r="E9" s="34"/>
      <c r="F9" s="32"/>
    </row>
    <row r="10" spans="2:6" x14ac:dyDescent="0.2">
      <c r="B10" s="30"/>
      <c r="C10" s="36" t="s">
        <v>24</v>
      </c>
      <c r="D10" s="34"/>
      <c r="E10" s="34"/>
      <c r="F10" s="32"/>
    </row>
    <row r="11" spans="2:6" x14ac:dyDescent="0.2">
      <c r="B11" s="30"/>
      <c r="C11" s="36" t="s">
        <v>25</v>
      </c>
      <c r="D11" s="39"/>
      <c r="E11" s="34"/>
      <c r="F11" s="32"/>
    </row>
    <row r="12" spans="2:6" x14ac:dyDescent="0.2">
      <c r="B12" s="30"/>
      <c r="C12" s="36" t="s">
        <v>26</v>
      </c>
      <c r="D12" s="40">
        <v>-152002</v>
      </c>
      <c r="E12" s="38"/>
      <c r="F12" s="32"/>
    </row>
    <row r="13" spans="2:6" x14ac:dyDescent="0.2">
      <c r="B13" s="30"/>
      <c r="C13" s="36" t="s">
        <v>27</v>
      </c>
      <c r="D13" s="41">
        <f>SUM(D14:D15)</f>
        <v>-84024</v>
      </c>
      <c r="E13" s="41"/>
      <c r="F13" s="32"/>
    </row>
    <row r="14" spans="2:6" x14ac:dyDescent="0.2">
      <c r="B14" s="30"/>
      <c r="C14" s="42" t="s">
        <v>28</v>
      </c>
      <c r="D14" s="39">
        <f>-63936</f>
        <v>-63936</v>
      </c>
      <c r="E14" s="34"/>
      <c r="F14" s="32"/>
    </row>
    <row r="15" spans="2:6" x14ac:dyDescent="0.2">
      <c r="B15" s="30"/>
      <c r="C15" s="42" t="s">
        <v>29</v>
      </c>
      <c r="D15" s="40">
        <v>-20088</v>
      </c>
      <c r="E15" s="38"/>
      <c r="F15" s="32"/>
    </row>
    <row r="16" spans="2:6" x14ac:dyDescent="0.2">
      <c r="B16" s="30"/>
      <c r="C16" s="36" t="s">
        <v>30</v>
      </c>
      <c r="D16" s="39"/>
      <c r="E16" s="34"/>
      <c r="F16" s="32"/>
    </row>
    <row r="17" spans="2:6" x14ac:dyDescent="0.2">
      <c r="B17" s="30"/>
      <c r="C17" s="36" t="s">
        <v>31</v>
      </c>
      <c r="D17" s="39">
        <v>-5956.74</v>
      </c>
      <c r="E17" s="34"/>
      <c r="F17" s="32"/>
    </row>
    <row r="18" spans="2:6" x14ac:dyDescent="0.2">
      <c r="B18" s="30"/>
      <c r="C18" s="43" t="s">
        <v>32</v>
      </c>
      <c r="D18" s="44">
        <f>SUM(D7:D13,D16:D17)</f>
        <v>-77604.880000000019</v>
      </c>
      <c r="E18" s="45"/>
      <c r="F18" s="32"/>
    </row>
    <row r="19" spans="2:6" x14ac:dyDescent="0.2">
      <c r="B19" s="30"/>
      <c r="C19" s="43"/>
      <c r="D19" s="46"/>
      <c r="E19" s="46"/>
      <c r="F19" s="32"/>
    </row>
    <row r="20" spans="2:6" x14ac:dyDescent="0.2">
      <c r="B20" s="30"/>
      <c r="C20" s="47" t="s">
        <v>33</v>
      </c>
      <c r="D20" s="43"/>
      <c r="E20" s="34"/>
      <c r="F20" s="32"/>
    </row>
    <row r="21" spans="2:6" x14ac:dyDescent="0.2">
      <c r="B21" s="30"/>
      <c r="C21" s="39" t="s">
        <v>34</v>
      </c>
      <c r="D21" s="48">
        <v>0</v>
      </c>
      <c r="E21" s="38"/>
      <c r="F21" s="32"/>
    </row>
    <row r="22" spans="2:6" x14ac:dyDescent="0.2">
      <c r="B22" s="30"/>
      <c r="C22" s="36" t="s">
        <v>35</v>
      </c>
      <c r="D22" s="40">
        <f>1251.8-2033.56</f>
        <v>-781.76</v>
      </c>
      <c r="E22" s="38"/>
      <c r="F22" s="32"/>
    </row>
    <row r="23" spans="2:6" x14ac:dyDescent="0.2">
      <c r="B23" s="30"/>
      <c r="C23" s="36" t="s">
        <v>36</v>
      </c>
      <c r="D23" s="40"/>
      <c r="E23" s="38"/>
      <c r="F23" s="32"/>
    </row>
    <row r="24" spans="2:6" x14ac:dyDescent="0.2">
      <c r="B24" s="30"/>
      <c r="C24" s="43" t="s">
        <v>37</v>
      </c>
      <c r="D24" s="45">
        <f>SUM(D21:D23)</f>
        <v>-781.76</v>
      </c>
      <c r="E24" s="45"/>
      <c r="F24" s="32"/>
    </row>
    <row r="25" spans="2:6" x14ac:dyDescent="0.2">
      <c r="B25" s="30"/>
      <c r="C25" s="49" t="s">
        <v>38</v>
      </c>
      <c r="D25" s="50">
        <f>D18+D24</f>
        <v>-78386.640000000014</v>
      </c>
      <c r="E25" s="50"/>
      <c r="F25" s="32"/>
    </row>
    <row r="26" spans="2:6" x14ac:dyDescent="0.2">
      <c r="B26" s="30"/>
      <c r="C26" s="51" t="s">
        <v>39</v>
      </c>
      <c r="D26" s="37"/>
      <c r="E26" s="38"/>
      <c r="F26" s="32"/>
    </row>
    <row r="27" spans="2:6" x14ac:dyDescent="0.2">
      <c r="B27" s="30"/>
      <c r="C27" s="49" t="s">
        <v>40</v>
      </c>
      <c r="D27" s="50">
        <f>D25+D26</f>
        <v>-78386.640000000014</v>
      </c>
      <c r="E27" s="50"/>
      <c r="F27" s="32"/>
    </row>
    <row r="28" spans="2:6" x14ac:dyDescent="0.2">
      <c r="B28" s="30"/>
      <c r="C28" s="34"/>
      <c r="D28" s="34"/>
      <c r="E28" s="34"/>
      <c r="F28" s="32"/>
    </row>
    <row r="29" spans="2:6" x14ac:dyDescent="0.2">
      <c r="B29" s="52"/>
      <c r="C29" s="53"/>
      <c r="D29" s="53"/>
      <c r="E29" s="53"/>
      <c r="F29" s="54"/>
    </row>
  </sheetData>
  <mergeCells count="1">
    <mergeCell ref="C3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J78"/>
  <sheetViews>
    <sheetView topLeftCell="A54" workbookViewId="0">
      <selection activeCell="E73" sqref="E73"/>
    </sheetView>
  </sheetViews>
  <sheetFormatPr defaultRowHeight="15" x14ac:dyDescent="0.2"/>
  <cols>
    <col min="4" max="4" width="55.9609375" bestFit="1" customWidth="1"/>
    <col min="5" max="5" width="11.97265625" bestFit="1" customWidth="1"/>
    <col min="6" max="6" width="11.97265625" customWidth="1"/>
    <col min="7" max="7" width="9.14453125" customWidth="1"/>
    <col min="10" max="10" width="10.22265625" bestFit="1" customWidth="1"/>
  </cols>
  <sheetData>
    <row r="3" spans="3:7" x14ac:dyDescent="0.2">
      <c r="C3" s="27"/>
      <c r="D3" s="55"/>
      <c r="E3" s="56"/>
      <c r="F3" s="56"/>
      <c r="G3" s="57"/>
    </row>
    <row r="4" spans="3:7" x14ac:dyDescent="0.2">
      <c r="C4" s="30"/>
      <c r="D4" s="108" t="s">
        <v>41</v>
      </c>
      <c r="E4" s="58" t="s">
        <v>17</v>
      </c>
      <c r="F4" s="58"/>
      <c r="G4" s="59"/>
    </row>
    <row r="5" spans="3:7" x14ac:dyDescent="0.2">
      <c r="C5" s="30"/>
      <c r="D5" s="108"/>
      <c r="E5" s="58" t="s">
        <v>18</v>
      </c>
      <c r="F5" s="58"/>
      <c r="G5" s="59"/>
    </row>
    <row r="6" spans="3:7" x14ac:dyDescent="0.2">
      <c r="C6" s="30"/>
      <c r="D6" s="60" t="s">
        <v>42</v>
      </c>
      <c r="E6" s="61"/>
      <c r="F6" s="61"/>
      <c r="G6" s="59"/>
    </row>
    <row r="7" spans="3:7" x14ac:dyDescent="0.2">
      <c r="C7" s="30"/>
      <c r="D7" s="60" t="s">
        <v>43</v>
      </c>
      <c r="E7" s="61"/>
      <c r="F7" s="61"/>
      <c r="G7" s="59"/>
    </row>
    <row r="8" spans="3:7" x14ac:dyDescent="0.2">
      <c r="C8" s="30"/>
      <c r="D8" s="60" t="s">
        <v>44</v>
      </c>
      <c r="E8" s="63">
        <v>219353</v>
      </c>
      <c r="F8" s="61"/>
      <c r="G8" s="59"/>
    </row>
    <row r="9" spans="3:7" x14ac:dyDescent="0.2">
      <c r="C9" s="30"/>
      <c r="D9" s="62" t="s">
        <v>45</v>
      </c>
      <c r="E9" s="63">
        <v>219353</v>
      </c>
      <c r="F9" s="61"/>
      <c r="G9" s="59"/>
    </row>
    <row r="10" spans="3:7" x14ac:dyDescent="0.2">
      <c r="C10" s="30"/>
      <c r="D10" s="64"/>
      <c r="E10" s="61"/>
      <c r="F10" s="61"/>
      <c r="G10" s="59"/>
    </row>
    <row r="11" spans="3:7" x14ac:dyDescent="0.2">
      <c r="C11" s="30"/>
      <c r="D11" s="62" t="s">
        <v>46</v>
      </c>
      <c r="E11" s="61"/>
      <c r="F11" s="61"/>
      <c r="G11" s="59"/>
    </row>
    <row r="12" spans="3:7" x14ac:dyDescent="0.2">
      <c r="C12" s="30"/>
      <c r="D12" s="65" t="s">
        <v>47</v>
      </c>
      <c r="E12" s="61">
        <v>0</v>
      </c>
      <c r="F12" s="61"/>
      <c r="G12" s="59"/>
    </row>
    <row r="13" spans="3:7" x14ac:dyDescent="0.2">
      <c r="C13" s="30"/>
      <c r="D13" s="65" t="s">
        <v>48</v>
      </c>
      <c r="E13" s="61">
        <v>0</v>
      </c>
      <c r="F13" s="61"/>
      <c r="G13" s="59"/>
    </row>
    <row r="14" spans="3:7" x14ac:dyDescent="0.2">
      <c r="C14" s="30"/>
      <c r="D14" s="65" t="s">
        <v>49</v>
      </c>
      <c r="E14" s="61">
        <v>0</v>
      </c>
      <c r="F14" s="61"/>
      <c r="G14" s="59"/>
    </row>
    <row r="15" spans="3:7" x14ac:dyDescent="0.2">
      <c r="C15" s="30"/>
      <c r="D15" s="66" t="s">
        <v>50</v>
      </c>
      <c r="E15" s="61"/>
      <c r="F15" s="61"/>
      <c r="G15" s="59"/>
    </row>
    <row r="16" spans="3:7" x14ac:dyDescent="0.2">
      <c r="C16" s="30"/>
      <c r="D16" s="67" t="s">
        <v>37</v>
      </c>
      <c r="E16" s="63">
        <f>SUM(E9:E15)</f>
        <v>219353</v>
      </c>
      <c r="F16" s="61"/>
      <c r="G16" s="59"/>
    </row>
    <row r="17" spans="3:10" x14ac:dyDescent="0.2">
      <c r="C17" s="30"/>
      <c r="D17" s="64"/>
      <c r="E17" s="61"/>
      <c r="F17" s="61"/>
      <c r="G17" s="59"/>
    </row>
    <row r="18" spans="3:10" x14ac:dyDescent="0.2">
      <c r="C18" s="30"/>
      <c r="D18" s="62" t="s">
        <v>51</v>
      </c>
      <c r="E18" s="61"/>
      <c r="F18" s="61"/>
      <c r="G18" s="59"/>
    </row>
    <row r="19" spans="3:10" x14ac:dyDescent="0.2">
      <c r="C19" s="30"/>
      <c r="D19" s="65" t="s">
        <v>52</v>
      </c>
      <c r="E19" s="61">
        <v>0</v>
      </c>
      <c r="F19" s="61"/>
      <c r="G19" s="59"/>
    </row>
    <row r="20" spans="3:10" x14ac:dyDescent="0.2">
      <c r="C20" s="30"/>
      <c r="D20" s="65" t="s">
        <v>53</v>
      </c>
      <c r="E20" s="61">
        <v>0</v>
      </c>
      <c r="F20" s="61"/>
      <c r="G20" s="59"/>
    </row>
    <row r="21" spans="3:10" x14ac:dyDescent="0.2">
      <c r="C21" s="30"/>
      <c r="D21" s="65" t="s">
        <v>54</v>
      </c>
      <c r="E21" s="61">
        <v>0</v>
      </c>
      <c r="F21" s="61"/>
      <c r="G21" s="59"/>
    </row>
    <row r="22" spans="3:10" x14ac:dyDescent="0.2">
      <c r="C22" s="30"/>
      <c r="D22" s="65" t="s">
        <v>55</v>
      </c>
      <c r="E22" s="61">
        <v>0</v>
      </c>
      <c r="F22" s="61"/>
      <c r="G22" s="59"/>
      <c r="J22" s="95">
        <f>E45-E77</f>
        <v>0</v>
      </c>
    </row>
    <row r="23" spans="3:10" x14ac:dyDescent="0.2">
      <c r="C23" s="30"/>
      <c r="D23" s="65" t="s">
        <v>56</v>
      </c>
      <c r="E23" s="61">
        <v>0</v>
      </c>
      <c r="F23" s="61"/>
      <c r="G23" s="59"/>
    </row>
    <row r="24" spans="3:10" x14ac:dyDescent="0.2">
      <c r="C24" s="30"/>
      <c r="D24" s="67" t="s">
        <v>37</v>
      </c>
      <c r="E24" s="63"/>
      <c r="F24" s="61"/>
      <c r="G24" s="59"/>
    </row>
    <row r="25" spans="3:10" x14ac:dyDescent="0.2">
      <c r="C25" s="30"/>
      <c r="D25" s="67"/>
      <c r="E25" s="61"/>
      <c r="F25" s="61"/>
      <c r="G25" s="59"/>
    </row>
    <row r="26" spans="3:10" x14ac:dyDescent="0.2">
      <c r="C26" s="30"/>
      <c r="D26" s="67" t="s">
        <v>57</v>
      </c>
      <c r="E26" s="68">
        <f>E16+E24</f>
        <v>219353</v>
      </c>
      <c r="F26" s="61"/>
      <c r="G26" s="59"/>
    </row>
    <row r="27" spans="3:10" x14ac:dyDescent="0.2">
      <c r="C27" s="30"/>
      <c r="D27" s="69"/>
      <c r="E27" s="61"/>
      <c r="F27" s="61"/>
      <c r="G27" s="59"/>
    </row>
    <row r="28" spans="3:10" x14ac:dyDescent="0.2">
      <c r="C28" s="30"/>
      <c r="D28" s="60" t="s">
        <v>58</v>
      </c>
      <c r="E28" s="61"/>
      <c r="F28" s="61"/>
      <c r="G28" s="59"/>
    </row>
    <row r="29" spans="3:10" x14ac:dyDescent="0.2">
      <c r="C29" s="30"/>
      <c r="D29" s="62" t="s">
        <v>59</v>
      </c>
      <c r="E29" s="61">
        <v>0</v>
      </c>
      <c r="F29" s="61"/>
      <c r="G29" s="59"/>
    </row>
    <row r="30" spans="3:10" x14ac:dyDescent="0.2">
      <c r="C30" s="30"/>
      <c r="D30" s="65" t="s">
        <v>60</v>
      </c>
      <c r="E30" s="61">
        <v>0</v>
      </c>
      <c r="F30" s="61"/>
      <c r="G30" s="59"/>
    </row>
    <row r="31" spans="3:10" x14ac:dyDescent="0.2">
      <c r="C31" s="30"/>
      <c r="D31" s="65" t="s">
        <v>61</v>
      </c>
      <c r="E31" s="61">
        <v>0</v>
      </c>
      <c r="F31" s="61"/>
      <c r="G31" s="59"/>
    </row>
    <row r="32" spans="3:10" x14ac:dyDescent="0.2">
      <c r="C32" s="30"/>
      <c r="D32" s="67" t="s">
        <v>37</v>
      </c>
      <c r="E32" s="63">
        <f>SUM(E29:E31)</f>
        <v>0</v>
      </c>
      <c r="F32" s="61"/>
      <c r="G32" s="59"/>
    </row>
    <row r="33" spans="3:7" x14ac:dyDescent="0.2">
      <c r="C33" s="30"/>
      <c r="D33" s="69"/>
      <c r="E33" s="61"/>
      <c r="F33" s="61"/>
      <c r="G33" s="59"/>
    </row>
    <row r="34" spans="3:7" x14ac:dyDescent="0.2">
      <c r="C34" s="30"/>
      <c r="D34" s="62" t="s">
        <v>62</v>
      </c>
      <c r="E34" s="61">
        <v>0</v>
      </c>
      <c r="F34" s="61"/>
      <c r="G34" s="59"/>
    </row>
    <row r="35" spans="3:7" x14ac:dyDescent="0.2">
      <c r="C35" s="30"/>
      <c r="D35" s="65" t="s">
        <v>63</v>
      </c>
      <c r="E35" s="61">
        <v>0</v>
      </c>
      <c r="F35" s="61"/>
      <c r="G35" s="59"/>
    </row>
    <row r="36" spans="3:7" x14ac:dyDescent="0.2">
      <c r="C36" s="30"/>
      <c r="D36" s="65" t="s">
        <v>64</v>
      </c>
      <c r="E36" s="61">
        <v>81535</v>
      </c>
      <c r="F36" s="61"/>
      <c r="G36" s="59"/>
    </row>
    <row r="37" spans="3:7" x14ac:dyDescent="0.2">
      <c r="C37" s="30"/>
      <c r="D37" s="65" t="s">
        <v>65</v>
      </c>
      <c r="E37" s="61">
        <v>0</v>
      </c>
      <c r="F37" s="61"/>
      <c r="G37" s="59"/>
    </row>
    <row r="38" spans="3:7" x14ac:dyDescent="0.2">
      <c r="C38" s="30"/>
      <c r="D38" s="67" t="s">
        <v>37</v>
      </c>
      <c r="E38" s="63">
        <f>SUM(E34:E37)</f>
        <v>81535</v>
      </c>
      <c r="F38" s="61"/>
      <c r="G38" s="59"/>
    </row>
    <row r="39" spans="3:7" x14ac:dyDescent="0.2">
      <c r="C39" s="30"/>
      <c r="D39" s="67"/>
      <c r="E39" s="61"/>
      <c r="F39" s="61"/>
      <c r="G39" s="59"/>
    </row>
    <row r="40" spans="3:7" x14ac:dyDescent="0.2">
      <c r="C40" s="30"/>
      <c r="D40" s="62" t="s">
        <v>66</v>
      </c>
      <c r="E40" s="63"/>
      <c r="F40" s="61"/>
      <c r="G40" s="59"/>
    </row>
    <row r="41" spans="3:7" x14ac:dyDescent="0.2">
      <c r="C41" s="30"/>
      <c r="D41" s="70" t="s">
        <v>67</v>
      </c>
      <c r="E41" s="71">
        <v>0</v>
      </c>
      <c r="F41" s="61"/>
      <c r="G41" s="59"/>
    </row>
    <row r="42" spans="3:7" x14ac:dyDescent="0.2">
      <c r="C42" s="30"/>
      <c r="D42" s="62"/>
      <c r="E42" s="61"/>
      <c r="F42" s="61"/>
      <c r="G42" s="59"/>
    </row>
    <row r="43" spans="3:7" x14ac:dyDescent="0.2">
      <c r="C43" s="30"/>
      <c r="D43" s="67" t="s">
        <v>68</v>
      </c>
      <c r="E43" s="71">
        <f>E41+E38+E32</f>
        <v>81535</v>
      </c>
      <c r="F43" s="61"/>
      <c r="G43" s="59"/>
    </row>
    <row r="44" spans="3:7" ht="18" x14ac:dyDescent="0.2">
      <c r="C44" s="30"/>
      <c r="D44" s="72"/>
      <c r="E44" s="61"/>
      <c r="F44" s="61"/>
      <c r="G44" s="59"/>
    </row>
    <row r="45" spans="3:7" x14ac:dyDescent="0.2">
      <c r="C45" s="30"/>
      <c r="D45" s="73" t="s">
        <v>69</v>
      </c>
      <c r="E45" s="74">
        <f>E43+E26</f>
        <v>300888</v>
      </c>
      <c r="F45" s="61"/>
      <c r="G45" s="59"/>
    </row>
    <row r="46" spans="3:7" x14ac:dyDescent="0.2">
      <c r="C46" s="30"/>
      <c r="D46" s="75"/>
      <c r="E46" s="61"/>
      <c r="F46" s="61"/>
      <c r="G46" s="59"/>
    </row>
    <row r="47" spans="3:7" x14ac:dyDescent="0.2">
      <c r="C47" s="52"/>
      <c r="D47" s="76"/>
      <c r="E47" s="77"/>
      <c r="F47" s="77"/>
      <c r="G47" s="78"/>
    </row>
    <row r="48" spans="3:7" x14ac:dyDescent="0.2">
      <c r="D48" s="75"/>
      <c r="E48" s="61"/>
      <c r="F48" s="61"/>
    </row>
    <row r="49" spans="3:7" x14ac:dyDescent="0.2">
      <c r="D49" s="75"/>
      <c r="E49" s="61"/>
      <c r="F49" s="61"/>
    </row>
    <row r="50" spans="3:7" x14ac:dyDescent="0.2">
      <c r="D50" s="75"/>
      <c r="E50" s="61"/>
      <c r="F50" s="61"/>
    </row>
    <row r="51" spans="3:7" x14ac:dyDescent="0.2">
      <c r="C51" s="27"/>
      <c r="D51" s="79"/>
      <c r="E51" s="80"/>
      <c r="F51" s="80"/>
      <c r="G51" s="93"/>
    </row>
    <row r="52" spans="3:7" x14ac:dyDescent="0.2">
      <c r="C52" s="30"/>
      <c r="D52" s="60" t="s">
        <v>70</v>
      </c>
      <c r="E52" s="61"/>
      <c r="F52" s="61"/>
      <c r="G52" s="94"/>
    </row>
    <row r="53" spans="3:7" x14ac:dyDescent="0.2">
      <c r="C53" s="30"/>
      <c r="D53" s="62" t="s">
        <v>71</v>
      </c>
      <c r="E53" s="61"/>
      <c r="F53" s="61"/>
      <c r="G53" s="94"/>
    </row>
    <row r="54" spans="3:7" x14ac:dyDescent="0.2">
      <c r="C54" s="30"/>
      <c r="D54" s="65" t="s">
        <v>72</v>
      </c>
      <c r="E54" s="61">
        <v>100000</v>
      </c>
      <c r="F54" s="61"/>
      <c r="G54" s="59"/>
    </row>
    <row r="55" spans="3:7" x14ac:dyDescent="0.2">
      <c r="C55" s="30"/>
      <c r="D55" s="65" t="s">
        <v>73</v>
      </c>
      <c r="E55" s="61">
        <v>190340</v>
      </c>
      <c r="F55" s="61"/>
      <c r="G55" s="59"/>
    </row>
    <row r="56" spans="3:7" x14ac:dyDescent="0.2">
      <c r="C56" s="30"/>
      <c r="D56" s="65" t="s">
        <v>74</v>
      </c>
      <c r="E56" s="61">
        <v>83466</v>
      </c>
      <c r="F56" s="61"/>
      <c r="G56" s="59"/>
    </row>
    <row r="57" spans="3:7" x14ac:dyDescent="0.2">
      <c r="C57" s="30"/>
      <c r="D57" s="65" t="s">
        <v>75</v>
      </c>
      <c r="E57" s="61">
        <v>5469</v>
      </c>
      <c r="F57" s="61"/>
      <c r="G57" s="59"/>
    </row>
    <row r="58" spans="3:7" x14ac:dyDescent="0.2">
      <c r="C58" s="30"/>
      <c r="D58" s="65" t="s">
        <v>76</v>
      </c>
      <c r="E58" s="61"/>
      <c r="F58" s="61"/>
      <c r="G58" s="59"/>
    </row>
    <row r="59" spans="3:7" x14ac:dyDescent="0.2">
      <c r="C59" s="30"/>
      <c r="D59" s="66" t="s">
        <v>77</v>
      </c>
      <c r="E59" s="61"/>
      <c r="F59" s="61"/>
      <c r="G59" s="59"/>
    </row>
    <row r="60" spans="3:7" x14ac:dyDescent="0.2">
      <c r="C60" s="30"/>
      <c r="D60" s="67" t="s">
        <v>37</v>
      </c>
      <c r="E60" s="81">
        <f>SUM(E54:E59)</f>
        <v>379275</v>
      </c>
      <c r="F60" s="61"/>
      <c r="G60" s="59"/>
    </row>
    <row r="61" spans="3:7" x14ac:dyDescent="0.2">
      <c r="C61" s="30"/>
      <c r="D61" s="82"/>
      <c r="E61" s="61"/>
      <c r="F61" s="61"/>
      <c r="G61" s="59"/>
    </row>
    <row r="62" spans="3:7" x14ac:dyDescent="0.2">
      <c r="C62" s="30"/>
      <c r="D62" s="62" t="s">
        <v>78</v>
      </c>
      <c r="E62" s="61"/>
      <c r="F62" s="61"/>
      <c r="G62" s="59"/>
    </row>
    <row r="63" spans="3:7" x14ac:dyDescent="0.2">
      <c r="C63" s="30"/>
      <c r="D63" s="65" t="s">
        <v>79</v>
      </c>
      <c r="E63" s="92"/>
      <c r="F63" s="61"/>
      <c r="G63" s="59"/>
    </row>
    <row r="64" spans="3:7" x14ac:dyDescent="0.2">
      <c r="C64" s="30"/>
      <c r="D64" s="70" t="s">
        <v>80</v>
      </c>
      <c r="E64" s="83"/>
      <c r="F64" s="61"/>
      <c r="G64" s="59"/>
    </row>
    <row r="65" spans="3:7" x14ac:dyDescent="0.2">
      <c r="C65" s="30"/>
      <c r="D65" s="67" t="s">
        <v>37</v>
      </c>
      <c r="E65" s="81">
        <f>SUM(E63:E64)</f>
        <v>0</v>
      </c>
      <c r="F65" s="61"/>
      <c r="G65" s="59"/>
    </row>
    <row r="66" spans="3:7" x14ac:dyDescent="0.2">
      <c r="C66" s="30"/>
      <c r="D66" s="67"/>
      <c r="E66" s="61"/>
      <c r="F66" s="61"/>
      <c r="G66" s="59"/>
    </row>
    <row r="67" spans="3:7" ht="15.75" thickBot="1" x14ac:dyDescent="0.25">
      <c r="C67" s="30"/>
      <c r="D67" s="67" t="s">
        <v>81</v>
      </c>
      <c r="E67" s="84">
        <f>E65+E60</f>
        <v>379275</v>
      </c>
      <c r="F67" s="61"/>
      <c r="G67" s="59"/>
    </row>
    <row r="68" spans="3:7" x14ac:dyDescent="0.2">
      <c r="C68" s="30"/>
      <c r="D68" s="82"/>
      <c r="E68" s="61"/>
      <c r="F68" s="61"/>
      <c r="G68" s="59"/>
    </row>
    <row r="69" spans="3:7" x14ac:dyDescent="0.2">
      <c r="C69" s="30"/>
      <c r="D69" s="62" t="s">
        <v>82</v>
      </c>
      <c r="E69" s="61"/>
      <c r="F69" s="61"/>
      <c r="G69" s="59"/>
    </row>
    <row r="70" spans="3:7" x14ac:dyDescent="0.2">
      <c r="C70" s="30"/>
      <c r="D70" s="85" t="s">
        <v>83</v>
      </c>
      <c r="E70" s="61"/>
      <c r="F70" s="61"/>
      <c r="G70" s="59"/>
    </row>
    <row r="71" spans="3:7" x14ac:dyDescent="0.2">
      <c r="C71" s="30"/>
      <c r="D71" s="85" t="s">
        <v>84</v>
      </c>
      <c r="E71" s="61"/>
      <c r="F71" s="61"/>
      <c r="G71" s="59"/>
    </row>
    <row r="72" spans="3:7" x14ac:dyDescent="0.2">
      <c r="C72" s="30"/>
      <c r="D72" s="85" t="s">
        <v>85</v>
      </c>
      <c r="E72" s="61">
        <f>(-78387)</f>
        <v>-78387</v>
      </c>
      <c r="F72" s="61"/>
      <c r="G72" s="59"/>
    </row>
    <row r="73" spans="3:7" x14ac:dyDescent="0.2">
      <c r="C73" s="30"/>
      <c r="D73" s="85" t="s">
        <v>86</v>
      </c>
      <c r="E73" s="61"/>
      <c r="F73" s="61"/>
      <c r="G73" s="59"/>
    </row>
    <row r="74" spans="3:7" x14ac:dyDescent="0.2">
      <c r="C74" s="30"/>
      <c r="D74" s="85" t="s">
        <v>87</v>
      </c>
      <c r="E74" s="86"/>
      <c r="F74" s="61"/>
      <c r="G74" s="87"/>
    </row>
    <row r="75" spans="3:7" ht="15.75" thickBot="1" x14ac:dyDescent="0.25">
      <c r="C75" s="30"/>
      <c r="D75" s="67" t="s">
        <v>88</v>
      </c>
      <c r="E75" s="88">
        <f>SUM(E72:E74)</f>
        <v>-78387</v>
      </c>
      <c r="F75" s="61"/>
      <c r="G75" s="59"/>
    </row>
    <row r="76" spans="3:7" x14ac:dyDescent="0.2">
      <c r="C76" s="30"/>
      <c r="F76" s="61"/>
      <c r="G76" s="59"/>
    </row>
    <row r="77" spans="3:7" x14ac:dyDescent="0.2">
      <c r="C77" s="30"/>
      <c r="D77" s="73" t="s">
        <v>89</v>
      </c>
      <c r="E77" s="89">
        <f>E75+E67</f>
        <v>300888</v>
      </c>
      <c r="F77" s="61"/>
      <c r="G77" s="59"/>
    </row>
    <row r="78" spans="3:7" x14ac:dyDescent="0.2">
      <c r="C78" s="52"/>
      <c r="D78" s="90"/>
      <c r="E78" s="90"/>
      <c r="F78" s="77"/>
      <c r="G78" s="78"/>
    </row>
  </sheetData>
  <mergeCells count="1"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Pasqyra e Performances</vt:lpstr>
      <vt:lpstr>Pozicioni Financiar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Saimir</dc:creator>
  <cp:lastModifiedBy>User</cp:lastModifiedBy>
  <dcterms:created xsi:type="dcterms:W3CDTF">2015-06-05T18:17:20Z</dcterms:created>
  <dcterms:modified xsi:type="dcterms:W3CDTF">2023-03-30T20:37:12Z</dcterms:modified>
</cp:coreProperties>
</file>