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4-ERDA 2018\"/>
    </mc:Choice>
  </mc:AlternateContent>
  <xr:revisionPtr revIDLastSave="0" documentId="13_ncr:1_{E7DBC969-DB62-4AC7-9A52-052C685F490D}" xr6:coauthVersionLast="43" xr6:coauthVersionMax="43" xr10:uidLastSave="{00000000-0000-0000-0000-000000000000}"/>
  <bookViews>
    <workbookView xWindow="12015" yWindow="10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<sst xmlns="http://schemas.openxmlformats.org/spreadsheetml/2006/main" count="66" uniqueCount="62">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</sst>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ERDA%20Pasq.%20Shoq.%20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imeve"/>
      <sheetName val="Expenses Analize"/>
      <sheetName val="Analiza e shpenzimeve  muj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168332106</v>
          </cell>
          <cell r="H17">
            <v>179587674.16999999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  <cell r="H20">
            <v>1133330</v>
          </cell>
        </row>
        <row r="23">
          <cell r="E23">
            <v>-97556472.594999984</v>
          </cell>
          <cell r="H23">
            <v>-110982480.23999999</v>
          </cell>
        </row>
        <row r="24">
          <cell r="E24">
            <v>0</v>
          </cell>
        </row>
        <row r="25">
          <cell r="E25">
            <v>-100000</v>
          </cell>
          <cell r="H25">
            <v>-20111.650000000001</v>
          </cell>
        </row>
        <row r="27">
          <cell r="E27">
            <v>-27893199</v>
          </cell>
          <cell r="H27">
            <v>-26783971</v>
          </cell>
        </row>
        <row r="28">
          <cell r="E28">
            <v>-4658163.0029999996</v>
          </cell>
          <cell r="H28">
            <v>-4470147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-38805276.824600004</v>
          </cell>
          <cell r="H32">
            <v>-39360133.829999998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0</v>
          </cell>
          <cell r="H39">
            <v>5964572.1699999999</v>
          </cell>
        </row>
        <row r="40">
          <cell r="E40">
            <v>2409744</v>
          </cell>
        </row>
        <row r="41">
          <cell r="E41">
            <v>319349.14</v>
          </cell>
          <cell r="H41">
            <v>71407.570000000007</v>
          </cell>
        </row>
        <row r="45">
          <cell r="E45">
            <v>-52.45</v>
          </cell>
          <cell r="H45">
            <v>-8.0500000000000007</v>
          </cell>
        </row>
        <row r="46">
          <cell r="E46">
            <v>-23637.149999999998</v>
          </cell>
          <cell r="H46">
            <v>-67029.59</v>
          </cell>
        </row>
        <row r="53">
          <cell r="E53">
            <v>-381953.15810999984</v>
          </cell>
          <cell r="H53">
            <v>-859619.6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37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168332106</v>
      </c>
      <c r="C10" s="10"/>
      <c r="D10" s="13">
        <f>'[1]PASH Skk '!H17</f>
        <v>179587674.16999999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1133330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-97556472.594999984</v>
      </c>
      <c r="C19" s="10"/>
      <c r="D19" s="13">
        <f>'[1]PASH Skk '!H23+'[1]PASH Skk '!H24</f>
        <v>-110982480.23999999</v>
      </c>
      <c r="E19" s="9"/>
      <c r="F19" s="3"/>
    </row>
    <row r="20" spans="1:6" x14ac:dyDescent="0.25">
      <c r="A20" s="12" t="s">
        <v>22</v>
      </c>
      <c r="B20" s="13">
        <f>'[1]PASH Skk '!E25</f>
        <v>-100000</v>
      </c>
      <c r="C20" s="10"/>
      <c r="D20" s="13">
        <f>'[1]PASH Skk '!H25</f>
        <v>-20111.650000000001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-27893199</v>
      </c>
      <c r="C22" s="10"/>
      <c r="D22" s="13">
        <f>'[1]PASH Skk '!H27</f>
        <v>-26783971</v>
      </c>
      <c r="E22" s="9"/>
      <c r="F22" s="3"/>
    </row>
    <row r="23" spans="1:6" x14ac:dyDescent="0.25">
      <c r="A23" s="12" t="s">
        <v>25</v>
      </c>
      <c r="B23" s="13">
        <f>'[1]PASH Skk '!E28</f>
        <v>-4658163.0029999996</v>
      </c>
      <c r="C23" s="10"/>
      <c r="D23" s="13">
        <f>'[1]PASH Skk '!H28</f>
        <v>-4470147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0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-38805276.824600004</v>
      </c>
      <c r="C27" s="10"/>
      <c r="D27" s="13">
        <f>'[1]PASH Skk '!H32</f>
        <v>-39360133.829999998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5964572.1699999999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2409744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319349.14</v>
      </c>
      <c r="C34" s="10"/>
      <c r="D34" s="13">
        <f>'[1]PASH Skk '!H41</f>
        <v>71407.570000000007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-52.45</v>
      </c>
      <c r="C37" s="10"/>
      <c r="D37" s="13">
        <f>'[1]PASH Skk '!H45</f>
        <v>-8.0500000000000007</v>
      </c>
      <c r="E37" s="9"/>
      <c r="F37" s="3"/>
    </row>
    <row r="38" spans="1:6" x14ac:dyDescent="0.25">
      <c r="A38" s="12" t="s">
        <v>40</v>
      </c>
      <c r="B38" s="13">
        <f>'[1]PASH Skk '!E46</f>
        <v>-23637.149999999998</v>
      </c>
      <c r="C38" s="10"/>
      <c r="D38" s="13">
        <f>'[1]PASH Skk '!H46</f>
        <v>-67029.59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2024398.1174000141</v>
      </c>
      <c r="C42" s="17"/>
      <c r="D42" s="16">
        <f>SUM(D9:D41)</f>
        <v>5073102.5499999886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-381953.15810999984</v>
      </c>
      <c r="C44" s="10"/>
      <c r="D44" s="13">
        <f>'[1]PASH Skk '!H53</f>
        <v>-859619.6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1642444.9592900141</v>
      </c>
      <c r="C47" s="17"/>
      <c r="D47" s="16">
        <f>SUM(D42:D46)</f>
        <v>4213482.949999989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1642444.9592900141</v>
      </c>
      <c r="C57" s="31"/>
      <c r="D57" s="30">
        <f>D47+D55</f>
        <v>4213482.949999989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2019-07-05T06:17:13Z</dcterms:modified>
</cp:coreProperties>
</file>