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B - BILANC   2021\A - DOREZIM BILANCI 2021\DOREZIM BILANCI - SHTATOR 2022\"/>
    </mc:Choice>
  </mc:AlternateContent>
  <xr:revisionPtr revIDLastSave="0" documentId="13_ncr:1_{A84F4932-D6AF-4AF0-B34C-D032CEFB931A}" xr6:coauthVersionLast="38" xr6:coauthVersionMax="38" xr10:uidLastSave="{00000000-0000-0000-0000-000000000000}"/>
  <bookViews>
    <workbookView xWindow="0" yWindow="0" windowWidth="28800" windowHeight="11325" xr2:uid="{AA52D078-C31E-4065-8652-BA102DF8C2AE}"/>
  </bookViews>
  <sheets>
    <sheet name="Pasq e performanc financ-e kon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D28" i="1"/>
  <c r="D30" i="1" s="1"/>
  <c r="D35" i="1" s="1"/>
  <c r="D50" i="1" s="1"/>
  <c r="B28" i="1"/>
  <c r="B30" i="1" s="1"/>
  <c r="B35" i="1" s="1"/>
  <c r="B50" i="1" s="1"/>
  <c r="D71" i="1" l="1"/>
  <c r="B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Silva Ndini</author>
  </authors>
  <commentList>
    <comment ref="B29" authorId="0" shapeId="0" xr:uid="{CA54A027-B9FD-484D-848C-380A240F2EF4}">
      <text>
        <r>
          <rPr>
            <b/>
            <sz val="9"/>
            <color indexed="81"/>
            <rFont val="Tahoma"/>
            <family val="2"/>
          </rPr>
          <t>Silva Ndini:</t>
        </r>
        <r>
          <rPr>
            <sz val="9"/>
            <color indexed="81"/>
            <rFont val="Tahoma"/>
            <family val="2"/>
          </rPr>
          <t xml:space="preserve">
SHP PAZBRITSHME = 2,862,732
</t>
        </r>
      </text>
    </comment>
  </commentList>
</comments>
</file>

<file path=xl/sharedStrings.xml><?xml version="1.0" encoding="utf-8"?>
<sst xmlns="http://schemas.openxmlformats.org/spreadsheetml/2006/main" count="65" uniqueCount="59">
  <si>
    <t>Pasqyrat financiare   2021</t>
  </si>
  <si>
    <t>"CFO PHARMA " sh.p.k</t>
  </si>
  <si>
    <t>K22305002U</t>
  </si>
  <si>
    <t>Lek</t>
  </si>
  <si>
    <t>VITI 2020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</si>
  <si>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te konsoliduara</t>
    </r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</si>
  <si>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</si>
  <si>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</si>
  <si>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</si>
  <si>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</si>
  <si>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</si>
  <si>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</si>
  <si>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</si>
  <si>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</si>
  <si>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</si>
  <si>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</si>
  <si>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tjera, zbritje furnitore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</si>
  <si>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</si>
  <si>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</si>
  <si>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</si>
  <si>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</si>
  <si>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neto, interesa kredish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</si>
  <si>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</si>
  <si>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</si>
  <si>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</si>
  <si>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</si>
  <si>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 te ardhura</t>
    </r>
    <r>
      <rPr>
        <i/>
        <sz val="11"/>
        <color indexed="8"/>
        <rFont val="Times New Roman"/>
        <family val="1"/>
        <charset val="238"/>
      </rPr>
      <t xml:space="preserve"> (nga qirate)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</si>
  <si>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</si>
  <si>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</si>
  <si>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</si>
  <si>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</si>
  <si>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</si>
  <si>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</si>
  <si>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</si>
  <si>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</si>
  <si>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</si>
  <si>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</si>
  <si>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</si>
  <si>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</si>
  <si>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</si>
  <si>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</si>
  <si>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</si>
  <si>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</si>
  <si>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</si>
  <si>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</si>
  <si>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</si>
  <si>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</si>
  <si>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</si>
  <si>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</si>
  <si>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</si>
  <si>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</si>
  <si>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</si>
  <si>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</si>
  <si>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</si>
  <si>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</si>
  <si>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</si>
  <si>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</si>
  <si>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ADMINISTRATOR</t>
  </si>
  <si>
    <t xml:space="preserve">  FRIGUL MILLA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</si>
</sst>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rgb="FF0070C0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8" fillId="0" borderId="0"/>
    <xf numFmtId="43" fontId="12" fillId="0" borderId="0" applyFont="0" applyFill="0" applyBorder="0" applyAlignment="0" applyProtection="0"/>
    <xf numFmtId="0" fontId="8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9" fillId="0" borderId="0" xfId="1" applyFont="1" applyAlignment="1">
      <alignment wrapText="1"/>
    </xf>
    <xf numFmtId="0" fontId="10" fillId="0" borderId="0" xfId="1" applyFont="1" applyAlignment="1">
      <alignment wrapText="1"/>
    </xf>
    <xf numFmtId="0" fontId="11" fillId="0" borderId="0" xfId="0" applyFont="1" applyAlignment="1">
      <alignment horizontal="left" wrapText="1" indent="2"/>
    </xf>
    <xf numFmtId="37" fontId="2" fillId="2" borderId="0" xfId="2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3" borderId="0" xfId="1" applyFont="1" applyFill="1" applyAlignment="1">
      <alignment wrapText="1"/>
    </xf>
    <xf numFmtId="0" fontId="13" fillId="0" borderId="0" xfId="1" applyFont="1" applyAlignment="1">
      <alignment wrapText="1"/>
    </xf>
    <xf numFmtId="37" fontId="13" fillId="0" borderId="1" xfId="2" applyNumberFormat="1" applyFont="1" applyFill="1" applyBorder="1" applyAlignment="1" applyProtection="1">
      <alignment horizontal="right" wrapText="1"/>
    </xf>
    <xf numFmtId="37" fontId="1" fillId="0" borderId="0" xfId="0" applyNumberFormat="1" applyFont="1" applyAlignment="1">
      <alignment horizontal="right"/>
    </xf>
    <xf numFmtId="37" fontId="13" fillId="0" borderId="2" xfId="2" applyNumberFormat="1" applyFont="1" applyFill="1" applyBorder="1" applyAlignment="1" applyProtection="1">
      <alignment horizontal="right" wrapText="1"/>
    </xf>
    <xf numFmtId="0" fontId="14" fillId="0" borderId="0" xfId="1" applyFont="1" applyAlignment="1">
      <alignment horizontal="left" vertical="center"/>
    </xf>
    <xf numFmtId="0" fontId="2" fillId="0" borderId="0" xfId="0" applyFont="1"/>
    <xf numFmtId="0" fontId="10" fillId="0" borderId="0" xfId="1" applyFont="1" applyAlignment="1">
      <alignment horizontal="left" wrapText="1" indent="2"/>
    </xf>
    <xf numFmtId="37" fontId="13" fillId="0" borderId="1" xfId="0" applyNumberFormat="1" applyFont="1" applyBorder="1" applyAlignment="1">
      <alignment horizontal="right"/>
    </xf>
    <xf numFmtId="0" fontId="8" fillId="0" borderId="0" xfId="1"/>
    <xf numFmtId="37" fontId="13" fillId="0" borderId="2" xfId="0" applyNumberFormat="1" applyFont="1" applyBorder="1" applyAlignment="1">
      <alignment horizontal="right"/>
    </xf>
    <xf numFmtId="37" fontId="0" fillId="0" borderId="0" xfId="0" applyNumberFormat="1"/>
    <xf numFmtId="0" fontId="2" fillId="2" borderId="0" xfId="0" applyFont="1" applyFill="1" applyAlignment="1">
      <alignment horizontal="center"/>
    </xf>
    <xf numFmtId="3" fontId="3" fillId="0" borderId="0" xfId="3" applyNumberFormat="1" applyFont="1"/>
    <xf numFmtId="37" fontId="2" fillId="0" borderId="0" xfId="0" applyNumberFormat="1" applyFont="1" applyAlignment="1">
      <alignment horizontal="center"/>
    </xf>
    <xf numFmtId="3" fontId="6" fillId="0" borderId="0" xfId="3" applyNumberFormat="1" applyFont="1"/>
  </cellXfs>
  <cellStyles count="4">
    <cellStyle name="Comma 10 2 2 2 2" xfId="2" xr:uid="{09382ECB-305F-480F-B40E-1EB3D8A49C54}"/>
    <cellStyle name="Normal" xfId="0" builtinId="0"/>
    <cellStyle name="Normal 22 2" xfId="3" xr:uid="{48831BA0-82A3-43C3-AE59-E211435EDAB9}"/>
    <cellStyle name="Normal 23 2" xfId="1" xr:uid="{67051C38-342A-4ABA-8A02-D9BB7D0E6D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D566F-F820-447C-93A3-9D9A828B0376}">
  <sheetPr>
    <pageSetUpPr fitToPage="1"/>
  </sheetPr>
  <dimension ref="A1:F78"/>
  <sheetViews>
    <sheetView tabSelected="1" topLeftCell="A12" workbookViewId="0">
      <selection activeCell="B30" sqref="B30"/>
    </sheetView>
  </sheetViews>
  <sheetFormatPr defaultColWidth="11" defaultRowHeight="15.75" x14ac:dyDescent="0.25"/>
  <cols>
    <col min="1" max="1" width="53.375" customWidth="1"/>
    <col min="2" max="2" width="17.125" bestFit="1" customWidth="1"/>
    <col min="3" max="3" width="1.625" customWidth="1"/>
    <col min="4" max="4" width="13.375" bestFit="1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</v>
      </c>
      <c r="B2" s="2"/>
      <c r="C2" s="2"/>
      <c r="D2" s="2"/>
    </row>
    <row r="3" spans="1:4" x14ac:dyDescent="0.25">
      <c r="A3" s="3" t="s">
        <v>2</v>
      </c>
      <c r="B3" s="2"/>
      <c r="C3" s="2"/>
      <c r="D3" s="2"/>
    </row>
    <row r="4" spans="1:4" x14ac:dyDescent="0.25">
      <c r="A4" s="4" t="s">
        <v>3</v>
      </c>
      <c r="B4" s="5">
        <v>2021</v>
      </c>
      <c r="C4" s="5"/>
      <c r="D4" s="5" t="s">
        <v>4</v>
      </c>
    </row>
    <row r="5" spans="1:4" x14ac:dyDescent="0.25">
      <c r="A5" s="1" t="s">
        <v>5</v>
      </c>
    </row>
    <row r="6" spans="1:4" x14ac:dyDescent="0.25">
      <c r="A6" s="1"/>
    </row>
    <row r="7" spans="1:4" x14ac:dyDescent="0.25">
      <c r="A7" s="6"/>
      <c r="B7" s="7" t="s">
        <v>6</v>
      </c>
      <c r="C7" s="7"/>
      <c r="D7" s="7" t="s">
        <v>7</v>
      </c>
    </row>
    <row r="8" spans="1:4" x14ac:dyDescent="0.25">
      <c r="A8" s="8" t="s">
        <v>8</v>
      </c>
      <c r="B8" s="2"/>
      <c r="C8" s="6"/>
      <c r="D8" s="2"/>
    </row>
    <row r="9" spans="1:4" x14ac:dyDescent="0.25">
      <c r="A9" s="9" t="s">
        <v>9</v>
      </c>
      <c r="B9" s="6"/>
      <c r="C9" s="6"/>
      <c r="D9" s="6"/>
    </row>
    <row r="10" spans="1:4" x14ac:dyDescent="0.25">
      <c r="A10" s="10" t="s">
        <v>10</v>
      </c>
      <c r="B10" s="11">
        <v>7024938710</v>
      </c>
      <c r="C10" s="12"/>
      <c r="D10" s="11">
        <v>5534059565</v>
      </c>
    </row>
    <row r="11" spans="1:4" x14ac:dyDescent="0.25">
      <c r="A11" s="10" t="s">
        <v>11</v>
      </c>
      <c r="B11" s="11"/>
      <c r="C11" s="12"/>
      <c r="D11" s="11"/>
    </row>
    <row r="12" spans="1:4" x14ac:dyDescent="0.25">
      <c r="A12" s="10" t="s">
        <v>12</v>
      </c>
      <c r="B12" s="11"/>
      <c r="C12" s="12"/>
      <c r="D12" s="11"/>
    </row>
    <row r="13" spans="1:4" x14ac:dyDescent="0.25">
      <c r="A13" s="10" t="s">
        <v>13</v>
      </c>
      <c r="B13" s="11"/>
      <c r="C13" s="12"/>
      <c r="D13" s="11"/>
    </row>
    <row r="14" spans="1:4" x14ac:dyDescent="0.25">
      <c r="A14" s="10" t="s">
        <v>14</v>
      </c>
      <c r="B14" s="11">
        <v>1015109</v>
      </c>
      <c r="C14" s="12"/>
      <c r="D14" s="11">
        <v>25000</v>
      </c>
    </row>
    <row r="15" spans="1:4" x14ac:dyDescent="0.25">
      <c r="A15" s="9" t="s">
        <v>15</v>
      </c>
      <c r="B15" s="11"/>
      <c r="C15" s="12"/>
      <c r="D15" s="11"/>
    </row>
    <row r="16" spans="1:4" x14ac:dyDescent="0.25">
      <c r="A16" s="9" t="s">
        <v>16</v>
      </c>
      <c r="B16" s="11"/>
      <c r="C16" s="12"/>
      <c r="D16" s="11">
        <v>51829047</v>
      </c>
    </row>
    <row r="17" spans="1:4" x14ac:dyDescent="0.25">
      <c r="A17" s="9" t="s">
        <v>17</v>
      </c>
      <c r="B17" s="11"/>
      <c r="C17" s="12"/>
      <c r="D17" s="11"/>
    </row>
    <row r="18" spans="1:4" x14ac:dyDescent="0.25">
      <c r="A18" s="9" t="s">
        <v>18</v>
      </c>
      <c r="B18" s="11">
        <v>-6244389964</v>
      </c>
      <c r="C18" s="12"/>
      <c r="D18" s="11">
        <v>-4969878911</v>
      </c>
    </row>
    <row r="19" spans="1:4" x14ac:dyDescent="0.25">
      <c r="A19" s="9" t="s">
        <v>19</v>
      </c>
      <c r="B19" s="11">
        <v>-88652208</v>
      </c>
      <c r="C19" s="12"/>
      <c r="D19" s="11">
        <v>-37546348</v>
      </c>
    </row>
    <row r="20" spans="1:4" x14ac:dyDescent="0.25">
      <c r="A20" s="9" t="s">
        <v>20</v>
      </c>
      <c r="B20" s="11">
        <v>-137742451</v>
      </c>
      <c r="C20" s="12"/>
      <c r="D20" s="11">
        <v>-132691646</v>
      </c>
    </row>
    <row r="21" spans="1:4" x14ac:dyDescent="0.25">
      <c r="A21" s="9" t="s">
        <v>21</v>
      </c>
      <c r="B21" s="11">
        <v>-31623022</v>
      </c>
      <c r="C21" s="12"/>
      <c r="D21" s="11">
        <v>-26426648</v>
      </c>
    </row>
    <row r="22" spans="1:4" x14ac:dyDescent="0.25">
      <c r="A22" s="9" t="s">
        <v>22</v>
      </c>
      <c r="B22" s="11">
        <v>-165541761</v>
      </c>
      <c r="C22" s="12"/>
      <c r="D22" s="11">
        <v>-160947713</v>
      </c>
    </row>
    <row r="23" spans="1:4" ht="10.5" customHeight="1" x14ac:dyDescent="0.25">
      <c r="A23" s="9"/>
      <c r="B23" s="9"/>
      <c r="C23" s="9"/>
      <c r="D23" s="9"/>
    </row>
    <row r="24" spans="1:4" x14ac:dyDescent="0.25">
      <c r="A24" s="9" t="s">
        <v>23</v>
      </c>
      <c r="B24" s="11"/>
      <c r="C24" s="12"/>
      <c r="D24" s="11"/>
    </row>
    <row r="25" spans="1:4" x14ac:dyDescent="0.25">
      <c r="A25" s="9" t="s">
        <v>24</v>
      </c>
      <c r="B25" s="11"/>
      <c r="C25" s="12"/>
      <c r="D25" s="11"/>
    </row>
    <row r="26" spans="1:4" x14ac:dyDescent="0.25">
      <c r="A26" s="9" t="s">
        <v>25</v>
      </c>
      <c r="B26" s="11"/>
      <c r="C26" s="12"/>
      <c r="D26" s="11"/>
    </row>
    <row r="27" spans="1:4" x14ac:dyDescent="0.25">
      <c r="A27" s="13" t="s">
        <v>26</v>
      </c>
      <c r="B27" s="11">
        <v>1764900</v>
      </c>
      <c r="C27" s="12"/>
      <c r="D27" s="11">
        <v>1698000</v>
      </c>
    </row>
    <row r="28" spans="1:4" x14ac:dyDescent="0.25">
      <c r="A28" s="14" t="s">
        <v>27</v>
      </c>
      <c r="B28" s="15">
        <f>SUM(B10:B22,B24:B27)</f>
        <v>359769313</v>
      </c>
      <c r="C28" s="12"/>
      <c r="D28" s="15">
        <f>SUM(D10:D22,D24:D27)</f>
        <v>260120346</v>
      </c>
    </row>
    <row r="29" spans="1:4" x14ac:dyDescent="0.25">
      <c r="A29" s="9" t="s">
        <v>28</v>
      </c>
      <c r="B29" s="11">
        <v>-54844807</v>
      </c>
      <c r="C29" s="12"/>
      <c r="D29" s="11">
        <v>-39391593.195209332</v>
      </c>
    </row>
    <row r="30" spans="1:4" x14ac:dyDescent="0.25">
      <c r="A30" s="14" t="s">
        <v>29</v>
      </c>
      <c r="B30" s="15">
        <f>SUM(B28:B29)</f>
        <v>304924506</v>
      </c>
      <c r="C30" s="16"/>
      <c r="D30" s="15">
        <f>SUM(D28:D29)</f>
        <v>220728752.80479068</v>
      </c>
    </row>
    <row r="31" spans="1:4" ht="12" customHeight="1" x14ac:dyDescent="0.25">
      <c r="A31" s="9"/>
      <c r="B31" s="9"/>
      <c r="C31" s="9"/>
      <c r="D31" s="9"/>
    </row>
    <row r="32" spans="1:4" x14ac:dyDescent="0.25">
      <c r="A32" s="8" t="s">
        <v>30</v>
      </c>
      <c r="B32" s="9"/>
      <c r="C32" s="9"/>
      <c r="D32" s="9"/>
    </row>
    <row r="33" spans="1:4" x14ac:dyDescent="0.25">
      <c r="A33" s="9" t="s">
        <v>31</v>
      </c>
      <c r="B33" s="11"/>
      <c r="C33" s="12"/>
      <c r="D33" s="11"/>
    </row>
    <row r="34" spans="1:4" ht="9" customHeight="1" x14ac:dyDescent="0.25">
      <c r="A34" s="9"/>
      <c r="B34" s="9"/>
      <c r="C34" s="9"/>
      <c r="D34" s="9"/>
    </row>
    <row r="35" spans="1:4" ht="16.5" thickBot="1" x14ac:dyDescent="0.3">
      <c r="A35" s="14" t="s">
        <v>32</v>
      </c>
      <c r="B35" s="17">
        <f>B30+B33</f>
        <v>304924506</v>
      </c>
      <c r="C35" s="16"/>
      <c r="D35" s="17">
        <f>D30+D33</f>
        <v>220728752.80479068</v>
      </c>
    </row>
    <row r="36" spans="1:4" ht="11.25" customHeight="1" thickTop="1" x14ac:dyDescent="0.25">
      <c r="A36" s="14"/>
      <c r="B36" s="14"/>
      <c r="C36" s="14"/>
      <c r="D36" s="14"/>
    </row>
    <row r="37" spans="1:4" x14ac:dyDescent="0.25">
      <c r="A37" s="14" t="s">
        <v>33</v>
      </c>
      <c r="B37" s="14"/>
      <c r="C37" s="14"/>
      <c r="D37" s="14"/>
    </row>
    <row r="38" spans="1:4" x14ac:dyDescent="0.25">
      <c r="A38" s="9" t="s">
        <v>34</v>
      </c>
      <c r="B38" s="11"/>
      <c r="C38" s="12"/>
      <c r="D38" s="11"/>
    </row>
    <row r="39" spans="1:4" x14ac:dyDescent="0.25">
      <c r="A39" s="9" t="s">
        <v>35</v>
      </c>
      <c r="B39" s="11"/>
      <c r="C39" s="12"/>
      <c r="D39" s="11"/>
    </row>
    <row r="40" spans="1:4" ht="8.25" customHeight="1" x14ac:dyDescent="0.25">
      <c r="A40" s="9"/>
      <c r="B40" s="18"/>
      <c r="C40" s="18"/>
      <c r="D40" s="18"/>
    </row>
    <row r="41" spans="1:4" x14ac:dyDescent="0.25">
      <c r="A41" s="14" t="s">
        <v>36</v>
      </c>
      <c r="B41" s="19"/>
      <c r="C41" s="19"/>
      <c r="D41" s="19"/>
    </row>
    <row r="42" spans="1:4" x14ac:dyDescent="0.25">
      <c r="A42" s="9" t="s">
        <v>37</v>
      </c>
      <c r="B42" s="16"/>
      <c r="C42" s="16"/>
      <c r="D42" s="16"/>
    </row>
    <row r="43" spans="1:4" x14ac:dyDescent="0.25">
      <c r="A43" s="20" t="s">
        <v>38</v>
      </c>
      <c r="B43" s="11"/>
      <c r="C43" s="12"/>
      <c r="D43" s="11"/>
    </row>
    <row r="44" spans="1:4" x14ac:dyDescent="0.25">
      <c r="A44" s="20" t="s">
        <v>39</v>
      </c>
      <c r="B44" s="11"/>
      <c r="C44" s="12"/>
      <c r="D44" s="11"/>
    </row>
    <row r="45" spans="1:4" x14ac:dyDescent="0.25">
      <c r="A45" s="18"/>
      <c r="B45" s="18"/>
      <c r="C45" s="18"/>
      <c r="D45" s="18"/>
    </row>
    <row r="46" spans="1:4" x14ac:dyDescent="0.25">
      <c r="A46" s="9" t="s">
        <v>40</v>
      </c>
      <c r="B46" s="19"/>
      <c r="C46" s="19"/>
      <c r="D46" s="19"/>
    </row>
    <row r="47" spans="1:4" x14ac:dyDescent="0.25">
      <c r="A47" s="20" t="s">
        <v>38</v>
      </c>
      <c r="B47" s="11"/>
      <c r="C47" s="12"/>
      <c r="D47" s="11"/>
    </row>
    <row r="48" spans="1:4" x14ac:dyDescent="0.25">
      <c r="A48" s="20" t="s">
        <v>39</v>
      </c>
      <c r="B48" s="11"/>
      <c r="C48" s="12"/>
      <c r="D48" s="11"/>
    </row>
    <row r="49" spans="1:4" x14ac:dyDescent="0.25">
      <c r="A49" s="19"/>
      <c r="B49" s="19"/>
      <c r="C49" s="19"/>
      <c r="D49" s="19"/>
    </row>
    <row r="50" spans="1:4" x14ac:dyDescent="0.25">
      <c r="A50" s="14" t="s">
        <v>41</v>
      </c>
      <c r="B50" s="21">
        <f>B35</f>
        <v>304924506</v>
      </c>
      <c r="C50" s="2"/>
      <c r="D50" s="21">
        <f>D35</f>
        <v>220728752.80479068</v>
      </c>
    </row>
    <row r="51" spans="1:4" ht="6" customHeight="1" x14ac:dyDescent="0.25">
      <c r="A51" s="14"/>
      <c r="B51" s="2"/>
      <c r="C51" s="2"/>
      <c r="D51" s="2"/>
    </row>
    <row r="52" spans="1:4" x14ac:dyDescent="0.25">
      <c r="A52" s="8" t="s">
        <v>42</v>
      </c>
      <c r="B52" s="2"/>
      <c r="C52" s="2"/>
      <c r="D52" s="2"/>
    </row>
    <row r="53" spans="1:4" ht="8.25" customHeight="1" x14ac:dyDescent="0.25">
      <c r="A53" s="14"/>
      <c r="B53" s="2"/>
      <c r="C53" s="2"/>
      <c r="D53" s="2"/>
    </row>
    <row r="54" spans="1:4" x14ac:dyDescent="0.25">
      <c r="A54" s="14" t="s">
        <v>43</v>
      </c>
      <c r="B54" s="2"/>
      <c r="C54" s="2"/>
      <c r="D54" s="2"/>
    </row>
    <row r="55" spans="1:4" x14ac:dyDescent="0.25">
      <c r="A55" s="9" t="s">
        <v>44</v>
      </c>
      <c r="B55" s="11"/>
      <c r="C55" s="12"/>
      <c r="D55" s="11"/>
    </row>
    <row r="56" spans="1:4" x14ac:dyDescent="0.25">
      <c r="A56" s="9" t="s">
        <v>45</v>
      </c>
      <c r="B56" s="11"/>
      <c r="C56" s="12"/>
      <c r="D56" s="11"/>
    </row>
    <row r="57" spans="1:4" x14ac:dyDescent="0.25">
      <c r="A57" s="13" t="s">
        <v>46</v>
      </c>
      <c r="B57" s="11"/>
      <c r="C57" s="12"/>
      <c r="D57" s="11"/>
    </row>
    <row r="58" spans="1:4" ht="30" x14ac:dyDescent="0.25">
      <c r="A58" s="9" t="s">
        <v>47</v>
      </c>
      <c r="B58" s="11"/>
      <c r="C58" s="12"/>
      <c r="D58" s="11"/>
    </row>
    <row r="59" spans="1:4" x14ac:dyDescent="0.25">
      <c r="A59" s="14" t="s">
        <v>48</v>
      </c>
      <c r="B59" s="21">
        <f>SUM(B55:B58)</f>
        <v>0</v>
      </c>
      <c r="C59" s="2"/>
      <c r="D59" s="21">
        <f>SUM(D55:D58)</f>
        <v>0</v>
      </c>
    </row>
    <row r="60" spans="1:4" ht="4.5" customHeight="1" x14ac:dyDescent="0.25">
      <c r="A60" s="22"/>
      <c r="B60" s="2"/>
      <c r="C60" s="2"/>
      <c r="D60" s="2"/>
    </row>
    <row r="61" spans="1:4" x14ac:dyDescent="0.25">
      <c r="A61" s="14" t="s">
        <v>49</v>
      </c>
      <c r="B61" s="2"/>
      <c r="C61" s="2"/>
      <c r="D61" s="2"/>
    </row>
    <row r="62" spans="1:4" x14ac:dyDescent="0.25">
      <c r="A62" s="9" t="s">
        <v>50</v>
      </c>
      <c r="B62" s="11"/>
      <c r="C62" s="12"/>
      <c r="D62" s="11"/>
    </row>
    <row r="63" spans="1:4" ht="30" x14ac:dyDescent="0.25">
      <c r="A63" s="9" t="s">
        <v>51</v>
      </c>
      <c r="B63" s="11"/>
      <c r="C63" s="12"/>
      <c r="D63" s="11"/>
    </row>
    <row r="64" spans="1:4" ht="30" x14ac:dyDescent="0.25">
      <c r="A64" s="9" t="s">
        <v>52</v>
      </c>
      <c r="B64" s="11"/>
      <c r="C64" s="12"/>
      <c r="D64" s="11"/>
    </row>
    <row r="65" spans="1:6" x14ac:dyDescent="0.25">
      <c r="A65" s="13" t="s">
        <v>46</v>
      </c>
      <c r="B65" s="11"/>
      <c r="C65" s="12"/>
      <c r="D65" s="11"/>
    </row>
    <row r="66" spans="1:6" ht="30" x14ac:dyDescent="0.25">
      <c r="A66" s="9" t="s">
        <v>53</v>
      </c>
      <c r="B66" s="11"/>
      <c r="C66" s="12"/>
      <c r="D66" s="11"/>
    </row>
    <row r="67" spans="1:6" x14ac:dyDescent="0.25">
      <c r="A67" s="14" t="s">
        <v>48</v>
      </c>
      <c r="B67" s="21">
        <f>SUM(B62:B66)</f>
        <v>0</v>
      </c>
      <c r="C67" s="2"/>
      <c r="D67" s="21">
        <f>SUM(D62:D66)</f>
        <v>0</v>
      </c>
    </row>
    <row r="68" spans="1:6" ht="3.75" customHeight="1" x14ac:dyDescent="0.25">
      <c r="A68" s="22"/>
      <c r="B68" s="2"/>
      <c r="C68" s="2"/>
      <c r="D68" s="2"/>
    </row>
    <row r="69" spans="1:6" ht="29.25" x14ac:dyDescent="0.25">
      <c r="A69" s="14" t="s">
        <v>54</v>
      </c>
      <c r="B69" s="21">
        <f>SUM(B59,B67)</f>
        <v>0</v>
      </c>
      <c r="C69" s="2"/>
      <c r="D69" s="21">
        <f>SUM(D59,D67)</f>
        <v>0</v>
      </c>
    </row>
    <row r="70" spans="1:6" ht="7.5" customHeight="1" x14ac:dyDescent="0.25">
      <c r="A70" s="22"/>
      <c r="B70" s="21"/>
      <c r="C70" s="2"/>
      <c r="D70" s="21"/>
    </row>
    <row r="71" spans="1:6" ht="16.5" thickBot="1" x14ac:dyDescent="0.3">
      <c r="A71" s="14" t="s">
        <v>55</v>
      </c>
      <c r="B71" s="23">
        <f>B69+B50</f>
        <v>304924506</v>
      </c>
      <c r="C71" s="2"/>
      <c r="D71" s="23">
        <f>D69+D50</f>
        <v>220728752.80479068</v>
      </c>
      <c r="F71" s="24"/>
    </row>
    <row r="72" spans="1:6" ht="8.25" customHeight="1" thickTop="1" x14ac:dyDescent="0.25">
      <c r="A72" s="9"/>
      <c r="B72" s="2"/>
      <c r="C72" s="2"/>
      <c r="D72" s="2"/>
    </row>
    <row r="73" spans="1:6" x14ac:dyDescent="0.25">
      <c r="A73" s="8" t="s">
        <v>56</v>
      </c>
      <c r="B73" s="2"/>
      <c r="C73" s="2"/>
      <c r="D73" s="2"/>
    </row>
    <row r="74" spans="1:6" x14ac:dyDescent="0.25">
      <c r="A74" s="9" t="s">
        <v>34</v>
      </c>
      <c r="B74" s="25"/>
      <c r="C74" s="2"/>
      <c r="D74" s="25"/>
    </row>
    <row r="75" spans="1:6" x14ac:dyDescent="0.25">
      <c r="A75" s="9" t="s">
        <v>35</v>
      </c>
      <c r="B75" s="25"/>
      <c r="C75" s="2"/>
      <c r="D75" s="25"/>
    </row>
    <row r="76" spans="1:6" x14ac:dyDescent="0.25">
      <c r="A76" s="19"/>
      <c r="B76" s="2"/>
      <c r="C76" s="2"/>
      <c r="D76" s="2"/>
    </row>
    <row r="77" spans="1:6" x14ac:dyDescent="0.25">
      <c r="A77" s="19"/>
      <c r="B77" s="26" t="s">
        <v>57</v>
      </c>
      <c r="C77" s="2"/>
      <c r="D77" s="27"/>
    </row>
    <row r="78" spans="1:6" x14ac:dyDescent="0.25">
      <c r="A78" s="19"/>
      <c r="B78" s="28" t="s">
        <v>58</v>
      </c>
      <c r="C78" s="2"/>
      <c r="D78" s="2"/>
    </row>
  </sheetData>
  <pageMargins left="0.7" right="0.7" top="0.75" bottom="0.75" header="0.3" footer="0.3"/>
  <pageSetup scale="5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 e performanc financ-e kons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 Ndini</dc:creator>
  <cp:lastModifiedBy>Silva Ndini</cp:lastModifiedBy>
  <dcterms:created xsi:type="dcterms:W3CDTF">2022-09-15T11:06:15Z</dcterms:created>
  <dcterms:modified xsi:type="dcterms:W3CDTF">2022-09-16T07:04:49Z</dcterms:modified>
</cp:coreProperties>
</file>