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linda.hila\Desktop\2019 LC Waikiki Retail AL\Statutory Reports 2019\E-Tax Documents PF 2019\Documents per upload\"/>
    </mc:Choice>
  </mc:AlternateContent>
  <xr:revisionPtr revIDLastSave="0" documentId="8_{49F0AE1F-83D6-4CE6-A033-E33A03952A4D}" xr6:coauthVersionLast="36" xr6:coauthVersionMax="36" xr10:uidLastSave="{00000000-0000-0000-0000-000000000000}"/>
  <bookViews>
    <workbookView xWindow="-120" yWindow="-120" windowWidth="25440" windowHeight="15396" tabRatio="887" xr2:uid="{00000000-000D-0000-FFFF-FFFF00000000}"/>
  </bookViews>
  <sheets>
    <sheet name="1.Pasqyra e Perform. (natyra)" sheetId="18" r:id="rId1"/>
    <sheet name="2.Pasqyra e Pozicioni Financiar" sheetId="17" r:id="rId2"/>
    <sheet name="5-CashFlow (indirekt)" sheetId="24" r:id="rId3"/>
    <sheet name="Pasqyra e Levizjeve ne Kapital" sheetId="19" r:id="rId4"/>
    <sheet name="FORMAT Pasuri LuajT MAKINA" sheetId="27" r:id="rId5"/>
    <sheet name="FORMAT Pasuri Palujt.NDERTESA" sheetId="28" r:id="rId6"/>
  </sheets>
  <definedNames>
    <definedName name="_xlnm.Print_Area" localSheetId="1">'2.Pasqyra e Pozicioni Financiar'!$A$1:$D$78</definedName>
    <definedName name="Z_181386F5_8DAB_4E85_A3D6_B3649233DDF4_.wvu.Cols" localSheetId="1" hidden="1">'2.Pasqyra e Pozicioni Financiar'!#REF!,'2.Pasqyra e Pozicioni Financiar'!#REF!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24" l="1"/>
  <c r="E68" i="24" s="1"/>
  <c r="C65" i="24"/>
  <c r="C68" i="24" s="1"/>
  <c r="E42" i="24"/>
  <c r="C42" i="24"/>
  <c r="E24" i="24"/>
  <c r="C24" i="24"/>
  <c r="E48" i="24"/>
  <c r="C48" i="24"/>
  <c r="D48" i="17" l="1"/>
  <c r="B48" i="17"/>
  <c r="D46" i="17"/>
  <c r="B46" i="17"/>
  <c r="J13" i="19" l="1"/>
  <c r="F35" i="19"/>
  <c r="F30" i="19"/>
  <c r="F22" i="19"/>
  <c r="F17" i="19"/>
  <c r="F12" i="19"/>
  <c r="F24" i="19" l="1"/>
  <c r="F37" i="19" s="1"/>
  <c r="D28" i="18" l="1"/>
  <c r="B28" i="18"/>
  <c r="B30" i="18" s="1"/>
  <c r="D69" i="17" l="1"/>
  <c r="D71" i="17" s="1"/>
  <c r="B69" i="17"/>
  <c r="B71" i="17" s="1"/>
  <c r="D44" i="17" l="1"/>
  <c r="B44" i="17"/>
  <c r="B67" i="18" l="1"/>
  <c r="D67" i="18"/>
  <c r="D59" i="18"/>
  <c r="B59" i="18"/>
  <c r="B69" i="18" s="1"/>
  <c r="D30" i="18"/>
  <c r="D35" i="18" s="1"/>
  <c r="D50" i="18" s="1"/>
  <c r="B35" i="18"/>
  <c r="B50" i="18" s="1"/>
  <c r="D58" i="17"/>
  <c r="B58" i="17"/>
  <c r="D32" i="17"/>
  <c r="D34" i="17" s="1"/>
  <c r="B32" i="17"/>
  <c r="B34" i="17" s="1"/>
  <c r="D22" i="17"/>
  <c r="B22" i="17"/>
  <c r="D69" i="18" l="1"/>
  <c r="D71" i="18" s="1"/>
  <c r="B36" i="17"/>
  <c r="B71" i="18"/>
  <c r="D36" i="17"/>
  <c r="B73" i="17"/>
  <c r="B75" i="17" s="1"/>
  <c r="D73" i="17"/>
  <c r="D75" i="17" s="1"/>
  <c r="K35" i="19"/>
  <c r="I35" i="19"/>
  <c r="H35" i="19"/>
  <c r="G35" i="19"/>
  <c r="E35" i="19"/>
  <c r="D35" i="19"/>
  <c r="C35" i="19"/>
  <c r="B35" i="19"/>
  <c r="J34" i="19"/>
  <c r="L34" i="19" s="1"/>
  <c r="J33" i="19"/>
  <c r="L33" i="19" s="1"/>
  <c r="J32" i="19"/>
  <c r="L32" i="19" s="1"/>
  <c r="J31" i="19"/>
  <c r="L31" i="19" s="1"/>
  <c r="H30" i="19"/>
  <c r="G30" i="19"/>
  <c r="E30" i="19"/>
  <c r="D30" i="19"/>
  <c r="C30" i="19"/>
  <c r="B30" i="19"/>
  <c r="J29" i="19"/>
  <c r="L29" i="19" s="1"/>
  <c r="J28" i="19"/>
  <c r="L28" i="19" s="1"/>
  <c r="K30" i="19"/>
  <c r="J27" i="19"/>
  <c r="L27" i="19" s="1"/>
  <c r="J26" i="19"/>
  <c r="L26" i="19" s="1"/>
  <c r="J25" i="19"/>
  <c r="L25" i="19" s="1"/>
  <c r="K22" i="19"/>
  <c r="I22" i="19"/>
  <c r="H22" i="19"/>
  <c r="G22" i="19"/>
  <c r="E22" i="19"/>
  <c r="D22" i="19"/>
  <c r="C22" i="19"/>
  <c r="B22" i="19"/>
  <c r="L21" i="19"/>
  <c r="J21" i="19"/>
  <c r="J20" i="19"/>
  <c r="L20" i="19" s="1"/>
  <c r="J19" i="19"/>
  <c r="L19" i="19" s="1"/>
  <c r="J18" i="19"/>
  <c r="L18" i="19" s="1"/>
  <c r="H17" i="19"/>
  <c r="G17" i="19"/>
  <c r="E17" i="19"/>
  <c r="D17" i="19"/>
  <c r="C17" i="19"/>
  <c r="B17" i="19"/>
  <c r="J16" i="19"/>
  <c r="L16" i="19" s="1"/>
  <c r="J15" i="19"/>
  <c r="L15" i="19" s="1"/>
  <c r="K17" i="19"/>
  <c r="L13" i="19"/>
  <c r="K12" i="19"/>
  <c r="I12" i="19"/>
  <c r="H12" i="19"/>
  <c r="G12" i="19"/>
  <c r="E12" i="19"/>
  <c r="D12" i="19"/>
  <c r="C12" i="19"/>
  <c r="B12" i="19"/>
  <c r="J11" i="19"/>
  <c r="L11" i="19" s="1"/>
  <c r="J10" i="19"/>
  <c r="L10" i="19" s="1"/>
  <c r="B77" i="17" l="1"/>
  <c r="D24" i="19"/>
  <c r="E24" i="19"/>
  <c r="G24" i="19"/>
  <c r="J35" i="19"/>
  <c r="L35" i="19" s="1"/>
  <c r="B24" i="19"/>
  <c r="B37" i="19" s="1"/>
  <c r="J22" i="19"/>
  <c r="L22" i="19" s="1"/>
  <c r="J12" i="19"/>
  <c r="L12" i="19" s="1"/>
  <c r="C24" i="19"/>
  <c r="C37" i="19" s="1"/>
  <c r="H24" i="19"/>
  <c r="H37" i="19" s="1"/>
  <c r="D77" i="17"/>
  <c r="K24" i="19"/>
  <c r="K37" i="19" s="1"/>
  <c r="I30" i="19"/>
  <c r="J30" i="19" s="1"/>
  <c r="L30" i="19" s="1"/>
  <c r="I17" i="19"/>
  <c r="J17" i="19" s="1"/>
  <c r="L17" i="19" s="1"/>
  <c r="J14" i="19"/>
  <c r="L14" i="19" s="1"/>
  <c r="G37" i="19"/>
  <c r="D37" i="19"/>
  <c r="E37" i="19"/>
  <c r="I24" i="19" l="1"/>
  <c r="J24" i="19" s="1"/>
  <c r="L24" i="19" s="1"/>
  <c r="I37" i="19" l="1"/>
  <c r="J37" i="19" l="1"/>
  <c r="L37" i="19" s="1"/>
</calcChain>
</file>

<file path=xl/sharedStrings.xml><?xml version="1.0" encoding="utf-8"?>
<sst xmlns="http://schemas.openxmlformats.org/spreadsheetml/2006/main" count="303" uniqueCount="201">
  <si>
    <t>Totali i aktiveve afatgjata</t>
  </si>
  <si>
    <t>Totali i aktiveve afatshkurtra</t>
  </si>
  <si>
    <t>Check</t>
  </si>
  <si>
    <t>Tatimi mbi fitimin</t>
  </si>
  <si>
    <t>Totali</t>
  </si>
  <si>
    <t>Te ardhura te tjera</t>
  </si>
  <si>
    <t>Periudha</t>
  </si>
  <si>
    <t>Raportuese</t>
  </si>
  <si>
    <t>Para ardhese</t>
  </si>
  <si>
    <t>AKTIVET</t>
  </si>
  <si>
    <t>Aktive afatshkurtra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</si>
  <si>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</si>
  <si>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</si>
  <si>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</si>
  <si>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</si>
  <si>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</si>
  <si>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</si>
  <si>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</si>
  <si>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</si>
  <si>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</si>
  <si>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</si>
  <si>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</si>
  <si>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</si>
  <si>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</si>
  <si>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</si>
  <si>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</si>
  <si>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</si>
  <si>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</si>
  <si>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</si>
  <si>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</si>
  <si>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</si>
  <si>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</si>
  <si>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</si>
  <si>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</si>
  <si>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</si>
  <si>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</si>
  <si>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Pasqyra e levizjeve ne kapitalin neto</t>
  </si>
  <si>
    <t>Interesa jo-kontrollues</t>
  </si>
  <si>
    <t>Shuma</t>
  </si>
  <si>
    <t>Huamarrje</t>
  </si>
  <si>
    <t>Provizione</t>
  </si>
  <si>
    <t>Diferenca nga perkthimi i monedhes ne veprimtari te huaja</t>
  </si>
  <si>
    <t>Emri i mire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</si>
  <si>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</si>
  <si>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</si>
  <si>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</si>
  <si>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</si>
  <si>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</si>
  <si>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</si>
  <si>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</si>
  <si>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</si>
  <si>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</si>
  <si>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</si>
  <si>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</si>
  <si>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</si>
  <si>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</si>
  <si>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</si>
  <si>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</si>
  <si>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aktual)</t>
  </si>
  <si>
    <t>Check PY</t>
  </si>
  <si>
    <t>Check CY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</si>
  <si>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</si>
  <si>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</si>
  <si>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</si>
  <si>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</si>
  <si>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</si>
  <si>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</si>
  <si>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</si>
  <si>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</si>
  <si>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</si>
  <si>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</si>
  <si>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</si>
  <si>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</si>
  <si>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</si>
  <si>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</si>
  <si>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</si>
  <si>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</si>
  <si>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</si>
  <si>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</si>
  <si>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</si>
  <si>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</si>
  <si>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</si>
  <si>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</si>
  <si>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</si>
  <si>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</si>
  <si>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</si>
  <si>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</si>
  <si>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</si>
  <si>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</si>
  <si>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</si>
  <si>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</si>
  <si>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</si>
  <si>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</si>
  <si>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</si>
  <si>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</si>
  <si>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</si>
  <si>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</si>
  <si>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</si>
  <si>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</si>
  <si>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</si>
  <si>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</si>
  <si>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</si>
  <si>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</si>
  <si>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</si>
  <si>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</si>
  <si>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</si>
  <si>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</si>
  <si>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</si>
  <si>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</si>
  <si>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</si>
  <si>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</si>
  <si>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</si>
  <si>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</si>
  <si>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</si>
  <si>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</si>
  <si>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</si>
  <si>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</si>
  <si>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</si>
  <si>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</si>
  <si>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Shpenzime per interesa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</si>
  <si>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</si>
  <si>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</si>
  <si>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</si>
  <si>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</si>
  <si>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</si>
  <si>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</si>
  <si>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</si>
  <si>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</si>
  <si>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</si>
  <si>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</si>
  <si>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</si>
  <si>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</si>
  <si>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</si>
  <si>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</si>
  <si>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</si>
  <si>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</si>
  <si>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</si>
  <si>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</si>
  <si>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</si>
  <si>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</si>
  <si>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</si>
  <si>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</si>
  <si>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</si>
  <si>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</si>
  <si>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</si>
  <si>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Aktive te tjera (pershkruaj)</t>
  </si>
  <si>
    <t>Rezerva te tjera (pershkruaj)</t>
  </si>
  <si>
    <t>PËR  MAKINAT</t>
  </si>
  <si>
    <t>Nr.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</si>
  <si>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</si>
  <si>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</si>
  <si>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</si>
  <si>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</si>
  <si>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</si>
  <si>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</si>
  <si>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</si>
  <si>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Kapaciteti</t>
  </si>
  <si>
    <t>Vlera kontabël</t>
  </si>
  <si>
    <t>Vlera e mjetit e rregjistruar</t>
  </si>
  <si>
    <t>Viti i prodhimit</t>
  </si>
  <si>
    <t>Bara siguruar e mjetit.</t>
  </si>
  <si>
    <t>PËR NDËRTESAT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</si>
  <si>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</si>
  <si>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</si>
  <si>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</si>
  <si>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</si>
  <si>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</si>
  <si>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</si>
  <si>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sipas rregjistrimit</t>
  </si>
  <si>
    <t>Pronari i pasurisë</t>
  </si>
  <si>
    <t>Bashkpronaret e pasurise.</t>
  </si>
  <si>
    <t>L01508008R</t>
  </si>
  <si>
    <t>LC Waikiki Retail AL shpk</t>
  </si>
  <si>
    <t>N/A</t>
  </si>
  <si>
    <t>Pasqyrat financiare te vitit 2019</t>
  </si>
  <si>
    <t>Detyrime te tjera (Detyrime per qirane financiare)</t>
  </si>
  <si>
    <t>Aktive te tjera (Aktive ne perdorim)</t>
  </si>
  <si>
    <t>Lek</t>
  </si>
  <si>
    <t>Amortizimi</t>
  </si>
  <si>
    <t>Humbje nga nxjerrja jashte perdorimit e aktiveve</t>
  </si>
  <si>
    <t>Provizione perdorur gjate vitit</t>
  </si>
  <si>
    <t>Rritje/(ulje) provizionet per kthimet e shitjeve</t>
  </si>
  <si>
    <t>Blerje aktive afatgjata materiale</t>
  </si>
  <si>
    <t>Blerje aktive afatgjata jo materiale</t>
  </si>
  <si>
    <t>E drejta per perdorimin e aktiveve</t>
  </si>
  <si>
    <t>Dalje aktive afagjata materiale</t>
  </si>
  <si>
    <t>(Rritje)/ulje ne inventar</t>
  </si>
  <si>
    <t>(Rritje)/ulje ne llogari te arketueshme tregtare dhe llogari te tjera te arketueshme</t>
  </si>
  <si>
    <t>Ndryshim ne tatim fitimin e pagueshem</t>
  </si>
  <si>
    <t>Ndryshim ne tatim fitimin e arketueshem</t>
  </si>
  <si>
    <t>Rritje/(ulje) ne llogari te pagueshme tregtare dhe llogari te tjera te pagueshme</t>
  </si>
  <si>
    <t>Rritja / (Ulja)  te detyrimeve nga qiraja</t>
  </si>
  <si>
    <t>Fluksi i parase nga aktiviteti kryesor</t>
  </si>
  <si>
    <t>Fluksi neto i parase nga aktiviteti kryesor</t>
  </si>
  <si>
    <t>Rezerva te tjera (Ligjore)</t>
  </si>
  <si>
    <t>Pozicioni financiar ne fund (viti paraardhes) 31.12.2018</t>
  </si>
  <si>
    <t>Autoveture</t>
  </si>
  <si>
    <t>AA401ZA</t>
  </si>
  <si>
    <t>AA237UO</t>
  </si>
  <si>
    <t>SKODA OCTAVIA</t>
  </si>
  <si>
    <t>2.0 TDI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</si>
</sst>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(* #,##0.0_);_(* \(#,##0.0\);_(* &quot;-&quot;??_);_(@_)"/>
    <numFmt numFmtId="182" formatCode="[$EUR]\ #,##0.00_);\([$EUR]\ #,##0.00\)"/>
  </numFmts>
  <fonts count="20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Garamond"/>
      <family val="1"/>
      <charset val="238"/>
    </font>
    <font>
      <b/>
      <i/>
      <sz val="11"/>
      <name val="Garamond"/>
      <family val="1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580">
    <xf numFmtId="0" fontId="0" fillId="0" borderId="0"/>
    <xf numFmtId="0" fontId="31" fillId="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43" fillId="3" borderId="0" applyNumberFormat="0" applyBorder="0" applyAlignment="0" applyProtection="0"/>
    <xf numFmtId="0" fontId="42" fillId="3" borderId="0" applyNumberFormat="0" applyBorder="0" applyAlignment="0" applyProtection="0"/>
    <xf numFmtId="0" fontId="31" fillId="5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43" fillId="5" borderId="0" applyNumberFormat="0" applyBorder="0" applyAlignment="0" applyProtection="0"/>
    <xf numFmtId="0" fontId="42" fillId="5" borderId="0" applyNumberFormat="0" applyBorder="0" applyAlignment="0" applyProtection="0"/>
    <xf numFmtId="0" fontId="31" fillId="7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7" borderId="0" applyNumberFormat="0" applyBorder="0" applyAlignment="0" applyProtection="0"/>
    <xf numFmtId="0" fontId="42" fillId="7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31" fillId="10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11" borderId="0" applyNumberFormat="0" applyBorder="0" applyAlignment="0" applyProtection="0"/>
    <xf numFmtId="0" fontId="132" fillId="28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31" fillId="9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9" borderId="0" applyNumberFormat="0" applyBorder="0" applyAlignment="0" applyProtection="0"/>
    <xf numFmtId="0" fontId="42" fillId="9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4" borderId="0" applyNumberFormat="0" applyBorder="0" applyAlignment="0" applyProtection="0"/>
    <xf numFmtId="0" fontId="132" fillId="29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31" fillId="13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43" fillId="13" borderId="0" applyNumberFormat="0" applyBorder="0" applyAlignment="0" applyProtection="0"/>
    <xf numFmtId="0" fontId="42" fillId="13" borderId="0" applyNumberFormat="0" applyBorder="0" applyAlignment="0" applyProtection="0"/>
    <xf numFmtId="0" fontId="31" fillId="10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14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14" borderId="0" applyNumberFormat="0" applyBorder="0" applyAlignment="0" applyProtection="0"/>
    <xf numFmtId="0" fontId="42" fillId="14" borderId="0" applyNumberFormat="0" applyBorder="0" applyAlignment="0" applyProtection="0"/>
    <xf numFmtId="0" fontId="32" fillId="15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5" borderId="0" applyNumberFormat="0" applyBorder="0" applyAlignment="0" applyProtection="0"/>
    <xf numFmtId="0" fontId="32" fillId="4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4" borderId="0" applyNumberFormat="0" applyBorder="0" applyAlignment="0" applyProtection="0"/>
    <xf numFmtId="0" fontId="32" fillId="1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13" borderId="0" applyNumberFormat="0" applyBorder="0" applyAlignment="0" applyProtection="0"/>
    <xf numFmtId="0" fontId="32" fillId="17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8" borderId="0" applyNumberFormat="0" applyBorder="0" applyAlignment="0" applyProtection="0"/>
    <xf numFmtId="0" fontId="32" fillId="19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57" fillId="19" borderId="0" applyNumberFormat="0" applyBorder="0" applyAlignment="0" applyProtection="0"/>
    <xf numFmtId="0" fontId="32" fillId="21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57" fillId="21" borderId="0" applyNumberFormat="0" applyBorder="0" applyAlignment="0" applyProtection="0"/>
    <xf numFmtId="0" fontId="32" fillId="22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22" borderId="0" applyNumberFormat="0" applyBorder="0" applyAlignment="0" applyProtection="0"/>
    <xf numFmtId="0" fontId="32" fillId="2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23" borderId="0" applyNumberFormat="0" applyBorder="0" applyAlignment="0" applyProtection="0"/>
    <xf numFmtId="0" fontId="32" fillId="17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30" borderId="0" applyNumberFormat="0" applyBorder="0" applyAlignment="0" applyProtection="0"/>
    <xf numFmtId="0" fontId="57" fillId="18" borderId="0" applyNumberFormat="0" applyBorder="0" applyAlignment="0" applyProtection="0"/>
    <xf numFmtId="0" fontId="32" fillId="16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57" fillId="16" borderId="0" applyNumberFormat="0" applyBorder="0" applyAlignment="0" applyProtection="0"/>
    <xf numFmtId="0" fontId="33" fillId="5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58" fillId="5" borderId="0" applyNumberFormat="0" applyBorder="0" applyAlignment="0" applyProtection="0"/>
    <xf numFmtId="0" fontId="47" fillId="26" borderId="1" applyNumberFormat="0" applyAlignment="0" applyProtection="0"/>
    <xf numFmtId="0" fontId="136" fillId="25" borderId="17" applyNumberFormat="0" applyAlignment="0" applyProtection="0"/>
    <xf numFmtId="0" fontId="136" fillId="25" borderId="17" applyNumberFormat="0" applyAlignment="0" applyProtection="0"/>
    <xf numFmtId="0" fontId="136" fillId="25" borderId="17" applyNumberFormat="0" applyAlignment="0" applyProtection="0"/>
    <xf numFmtId="0" fontId="136" fillId="25" borderId="17" applyNumberFormat="0" applyAlignment="0" applyProtection="0"/>
    <xf numFmtId="0" fontId="136" fillId="25" borderId="17" applyNumberFormat="0" applyAlignment="0" applyProtection="0"/>
    <xf numFmtId="0" fontId="136" fillId="25" borderId="17" applyNumberFormat="0" applyAlignment="0" applyProtection="0"/>
    <xf numFmtId="0" fontId="59" fillId="26" borderId="1" applyNumberFormat="0" applyAlignment="0" applyProtection="0"/>
    <xf numFmtId="0" fontId="101" fillId="25" borderId="17" applyNumberFormat="0" applyAlignment="0" applyProtection="0"/>
    <xf numFmtId="0" fontId="101" fillId="25" borderId="17" applyNumberFormat="0" applyAlignment="0" applyProtection="0"/>
    <xf numFmtId="0" fontId="101" fillId="25" borderId="17" applyNumberFormat="0" applyAlignment="0" applyProtection="0"/>
    <xf numFmtId="0" fontId="34" fillId="27" borderId="2" applyNumberFormat="0" applyAlignment="0" applyProtection="0"/>
    <xf numFmtId="0" fontId="137" fillId="31" borderId="18" applyNumberFormat="0" applyAlignment="0" applyProtection="0"/>
    <xf numFmtId="0" fontId="60" fillId="27" borderId="2" applyNumberFormat="0" applyAlignment="0" applyProtection="0"/>
    <xf numFmtId="43" fontId="13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73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64" fontId="28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74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6" fontId="1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5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66" fontId="1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70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70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15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5" fillId="0" borderId="0" applyFont="0" applyFill="0" applyBorder="0" applyAlignment="0" applyProtection="0"/>
    <xf numFmtId="179" fontId="102" fillId="0" borderId="0" applyFont="0" applyFill="0" applyBorder="0" applyAlignment="0" applyProtection="0"/>
    <xf numFmtId="179" fontId="110" fillId="0" borderId="0" applyFont="0" applyFill="0" applyBorder="0" applyAlignment="0" applyProtection="0"/>
    <xf numFmtId="179" fontId="102" fillId="0" borderId="0" applyFont="0" applyFill="0" applyBorder="0" applyAlignment="0" applyProtection="0"/>
    <xf numFmtId="179" fontId="123" fillId="0" borderId="0" applyFont="0" applyFill="0" applyBorder="0" applyAlignment="0" applyProtection="0"/>
    <xf numFmtId="179" fontId="10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6" fontId="2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2" fillId="0" borderId="0" applyFont="0" applyFill="0" applyBorder="0" applyAlignment="0" applyProtection="0"/>
    <xf numFmtId="17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3" fillId="0" borderId="0" applyFont="0" applyFill="0" applyBorder="0" applyAlignment="0" applyProtection="0"/>
    <xf numFmtId="17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124" fillId="0" borderId="0" applyFont="0" applyFill="0" applyBorder="0" applyAlignment="0" applyProtection="0"/>
    <xf numFmtId="166" fontId="10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124" fillId="0" borderId="0" applyFont="0" applyFill="0" applyBorder="0" applyAlignment="0" applyProtection="0"/>
    <xf numFmtId="166" fontId="100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8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9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04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75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74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74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1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62" fillId="7" borderId="0" applyNumberFormat="0" applyBorder="0" applyAlignment="0" applyProtection="0"/>
    <xf numFmtId="0" fontId="48" fillId="0" borderId="4" applyNumberFormat="0" applyFill="0" applyAlignment="0" applyProtection="0"/>
    <xf numFmtId="0" fontId="76" fillId="0" borderId="3" applyNumberFormat="0" applyFill="0" applyAlignment="0" applyProtection="0"/>
    <xf numFmtId="0" fontId="88" fillId="0" borderId="3" applyNumberFormat="0" applyFill="0" applyAlignment="0" applyProtection="0"/>
    <xf numFmtId="0" fontId="76" fillId="0" borderId="3" applyNumberFormat="0" applyFill="0" applyAlignment="0" applyProtection="0"/>
    <xf numFmtId="0" fontId="95" fillId="0" borderId="3" applyNumberFormat="0" applyFill="0" applyAlignment="0" applyProtection="0"/>
    <xf numFmtId="0" fontId="76" fillId="0" borderId="3" applyNumberFormat="0" applyFill="0" applyAlignment="0" applyProtection="0"/>
    <xf numFmtId="0" fontId="106" fillId="0" borderId="3" applyNumberFormat="0" applyFill="0" applyAlignment="0" applyProtection="0"/>
    <xf numFmtId="0" fontId="76" fillId="0" borderId="3" applyNumberFormat="0" applyFill="0" applyAlignment="0" applyProtection="0"/>
    <xf numFmtId="0" fontId="116" fillId="0" borderId="3" applyNumberFormat="0" applyFill="0" applyAlignment="0" applyProtection="0"/>
    <xf numFmtId="0" fontId="76" fillId="0" borderId="3" applyNumberFormat="0" applyFill="0" applyAlignment="0" applyProtection="0"/>
    <xf numFmtId="0" fontId="125" fillId="0" borderId="3" applyNumberFormat="0" applyFill="0" applyAlignment="0" applyProtection="0"/>
    <xf numFmtId="0" fontId="63" fillId="0" borderId="4" applyNumberFormat="0" applyFill="0" applyAlignment="0" applyProtection="0"/>
    <xf numFmtId="0" fontId="49" fillId="0" borderId="6" applyNumberFormat="0" applyFill="0" applyAlignment="0" applyProtection="0"/>
    <xf numFmtId="0" fontId="77" fillId="0" borderId="5" applyNumberFormat="0" applyFill="0" applyAlignment="0" applyProtection="0"/>
    <xf numFmtId="0" fontId="89" fillId="0" borderId="5" applyNumberFormat="0" applyFill="0" applyAlignment="0" applyProtection="0"/>
    <xf numFmtId="0" fontId="77" fillId="0" borderId="5" applyNumberFormat="0" applyFill="0" applyAlignment="0" applyProtection="0"/>
    <xf numFmtId="0" fontId="96" fillId="0" borderId="5" applyNumberFormat="0" applyFill="0" applyAlignment="0" applyProtection="0"/>
    <xf numFmtId="0" fontId="77" fillId="0" borderId="5" applyNumberFormat="0" applyFill="0" applyAlignment="0" applyProtection="0"/>
    <xf numFmtId="0" fontId="107" fillId="0" borderId="5" applyNumberFormat="0" applyFill="0" applyAlignment="0" applyProtection="0"/>
    <xf numFmtId="0" fontId="77" fillId="0" borderId="5" applyNumberFormat="0" applyFill="0" applyAlignment="0" applyProtection="0"/>
    <xf numFmtId="0" fontId="117" fillId="0" borderId="5" applyNumberFormat="0" applyFill="0" applyAlignment="0" applyProtection="0"/>
    <xf numFmtId="0" fontId="77" fillId="0" borderId="5" applyNumberFormat="0" applyFill="0" applyAlignment="0" applyProtection="0"/>
    <xf numFmtId="0" fontId="126" fillId="0" borderId="5" applyNumberFormat="0" applyFill="0" applyAlignment="0" applyProtection="0"/>
    <xf numFmtId="0" fontId="64" fillId="0" borderId="6" applyNumberFormat="0" applyFill="0" applyAlignment="0" applyProtection="0"/>
    <xf numFmtId="0" fontId="50" fillId="0" borderId="8" applyNumberFormat="0" applyFill="0" applyAlignment="0" applyProtection="0"/>
    <xf numFmtId="0" fontId="78" fillId="0" borderId="7" applyNumberFormat="0" applyFill="0" applyAlignment="0" applyProtection="0"/>
    <xf numFmtId="0" fontId="90" fillId="0" borderId="7" applyNumberFormat="0" applyFill="0" applyAlignment="0" applyProtection="0"/>
    <xf numFmtId="0" fontId="78" fillId="0" borderId="7" applyNumberFormat="0" applyFill="0" applyAlignment="0" applyProtection="0"/>
    <xf numFmtId="0" fontId="97" fillId="0" borderId="7" applyNumberFormat="0" applyFill="0" applyAlignment="0" applyProtection="0"/>
    <xf numFmtId="0" fontId="78" fillId="0" borderId="7" applyNumberFormat="0" applyFill="0" applyAlignment="0" applyProtection="0"/>
    <xf numFmtId="0" fontId="108" fillId="0" borderId="7" applyNumberFormat="0" applyFill="0" applyAlignment="0" applyProtection="0"/>
    <xf numFmtId="0" fontId="78" fillId="0" borderId="7" applyNumberFormat="0" applyFill="0" applyAlignment="0" applyProtection="0"/>
    <xf numFmtId="0" fontId="118" fillId="0" borderId="7" applyNumberFormat="0" applyFill="0" applyAlignment="0" applyProtection="0"/>
    <xf numFmtId="0" fontId="78" fillId="0" borderId="7" applyNumberFormat="0" applyFill="0" applyAlignment="0" applyProtection="0"/>
    <xf numFmtId="0" fontId="127" fillId="0" borderId="7" applyNumberFormat="0" applyFill="0" applyAlignment="0" applyProtection="0"/>
    <xf numFmtId="0" fontId="65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7" fillId="9" borderId="1" applyNumberFormat="0" applyAlignment="0" applyProtection="0"/>
    <xf numFmtId="0" fontId="140" fillId="12" borderId="17" applyNumberFormat="0" applyAlignment="0" applyProtection="0"/>
    <xf numFmtId="0" fontId="140" fillId="12" borderId="17" applyNumberFormat="0" applyAlignment="0" applyProtection="0"/>
    <xf numFmtId="0" fontId="140" fillId="12" borderId="17" applyNumberFormat="0" applyAlignment="0" applyProtection="0"/>
    <xf numFmtId="0" fontId="140" fillId="12" borderId="17" applyNumberFormat="0" applyAlignment="0" applyProtection="0"/>
    <xf numFmtId="0" fontId="140" fillId="12" borderId="17" applyNumberFormat="0" applyAlignment="0" applyProtection="0"/>
    <xf numFmtId="0" fontId="140" fillId="12" borderId="17" applyNumberFormat="0" applyAlignment="0" applyProtection="0"/>
    <xf numFmtId="0" fontId="66" fillId="9" borderId="1" applyNumberFormat="0" applyAlignment="0" applyProtection="0"/>
    <xf numFmtId="0" fontId="141" fillId="12" borderId="17" applyNumberFormat="0" applyAlignment="0" applyProtection="0"/>
    <xf numFmtId="0" fontId="141" fillId="12" borderId="17" applyNumberFormat="0" applyAlignment="0" applyProtection="0"/>
    <xf numFmtId="0" fontId="141" fillId="12" borderId="17" applyNumberFormat="0" applyAlignment="0" applyProtection="0"/>
    <xf numFmtId="0" fontId="51" fillId="0" borderId="10" applyNumberFormat="0" applyFill="0" applyAlignment="0" applyProtection="0"/>
    <xf numFmtId="0" fontId="79" fillId="0" borderId="9" applyNumberFormat="0" applyFill="0" applyAlignment="0" applyProtection="0"/>
    <xf numFmtId="0" fontId="91" fillId="0" borderId="9" applyNumberFormat="0" applyFill="0" applyAlignment="0" applyProtection="0"/>
    <xf numFmtId="0" fontId="72" fillId="0" borderId="9" applyNumberFormat="0" applyFill="0" applyAlignment="0" applyProtection="0"/>
    <xf numFmtId="0" fontId="98" fillId="0" borderId="9" applyNumberFormat="0" applyFill="0" applyAlignment="0" applyProtection="0"/>
    <xf numFmtId="0" fontId="72" fillId="0" borderId="9" applyNumberFormat="0" applyFill="0" applyAlignment="0" applyProtection="0"/>
    <xf numFmtId="0" fontId="109" fillId="0" borderId="9" applyNumberFormat="0" applyFill="0" applyAlignment="0" applyProtection="0"/>
    <xf numFmtId="0" fontId="72" fillId="0" borderId="9" applyNumberFormat="0" applyFill="0" applyAlignment="0" applyProtection="0"/>
    <xf numFmtId="0" fontId="119" fillId="0" borderId="9" applyNumberFormat="0" applyFill="0" applyAlignment="0" applyProtection="0"/>
    <xf numFmtId="0" fontId="72" fillId="0" borderId="9" applyNumberFormat="0" applyFill="0" applyAlignment="0" applyProtection="0"/>
    <xf numFmtId="0" fontId="128" fillId="0" borderId="9" applyNumberFormat="0" applyFill="0" applyAlignment="0" applyProtection="0"/>
    <xf numFmtId="0" fontId="67" fillId="0" borderId="10" applyNumberFormat="0" applyFill="0" applyAlignment="0" applyProtection="0"/>
    <xf numFmtId="0" fontId="52" fillId="1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68" fillId="12" borderId="0" applyNumberFormat="0" applyBorder="0" applyAlignment="0" applyProtection="0"/>
    <xf numFmtId="0" fontId="17" fillId="0" borderId="0"/>
    <xf numFmtId="0" fontId="132" fillId="0" borderId="0"/>
    <xf numFmtId="0" fontId="132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2" fillId="0" borderId="0"/>
    <xf numFmtId="0" fontId="17" fillId="0" borderId="0"/>
    <xf numFmtId="0" fontId="17" fillId="0" borderId="0"/>
    <xf numFmtId="0" fontId="74" fillId="0" borderId="0"/>
    <xf numFmtId="0" fontId="55" fillId="0" borderId="0"/>
    <xf numFmtId="0" fontId="55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7" fillId="0" borderId="0"/>
    <xf numFmtId="0" fontId="131" fillId="0" borderId="0"/>
    <xf numFmtId="0" fontId="132" fillId="0" borderId="0"/>
    <xf numFmtId="0" fontId="28" fillId="0" borderId="0"/>
    <xf numFmtId="0" fontId="7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31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6" fillId="0" borderId="0"/>
    <xf numFmtId="0" fontId="100" fillId="0" borderId="0"/>
    <xf numFmtId="0" fontId="114" fillId="0" borderId="0"/>
    <xf numFmtId="0" fontId="100" fillId="0" borderId="0"/>
    <xf numFmtId="0" fontId="124" fillId="0" borderId="0"/>
    <xf numFmtId="0" fontId="100" fillId="0" borderId="0"/>
    <xf numFmtId="0" fontId="26" fillId="0" borderId="0"/>
    <xf numFmtId="0" fontId="112" fillId="0" borderId="0"/>
    <xf numFmtId="0" fontId="26" fillId="0" borderId="0"/>
    <xf numFmtId="0" fontId="27" fillId="0" borderId="0"/>
    <xf numFmtId="0" fontId="131" fillId="0" borderId="0"/>
    <xf numFmtId="0" fontId="131" fillId="0" borderId="0"/>
    <xf numFmtId="0" fontId="112" fillId="0" borderId="0"/>
    <xf numFmtId="0" fontId="131" fillId="0" borderId="0"/>
    <xf numFmtId="0" fontId="131" fillId="0" borderId="0"/>
    <xf numFmtId="0" fontId="19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13" fillId="0" borderId="0"/>
    <xf numFmtId="0" fontId="14" fillId="0" borderId="0"/>
    <xf numFmtId="0" fontId="17" fillId="0" borderId="0"/>
    <xf numFmtId="0" fontId="17" fillId="0" borderId="0"/>
    <xf numFmtId="0" fontId="131" fillId="0" borderId="0"/>
    <xf numFmtId="0" fontId="26" fillId="0" borderId="0"/>
    <xf numFmtId="0" fontId="26" fillId="0" borderId="0"/>
    <xf numFmtId="0" fontId="27" fillId="0" borderId="0"/>
    <xf numFmtId="0" fontId="42" fillId="0" borderId="0"/>
    <xf numFmtId="0" fontId="15" fillId="0" borderId="0"/>
    <xf numFmtId="0" fontId="22" fillId="0" borderId="0"/>
    <xf numFmtId="0" fontId="15" fillId="0" borderId="0"/>
    <xf numFmtId="0" fontId="143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73" fillId="0" borderId="0"/>
    <xf numFmtId="0" fontId="15" fillId="0" borderId="0"/>
    <xf numFmtId="0" fontId="15" fillId="0" borderId="0"/>
    <xf numFmtId="0" fontId="8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73" fillId="0" borderId="0"/>
    <xf numFmtId="0" fontId="29" fillId="0" borderId="0"/>
    <xf numFmtId="0" fontId="73" fillId="0" borderId="0"/>
    <xf numFmtId="0" fontId="15" fillId="0" borderId="0"/>
    <xf numFmtId="0" fontId="81" fillId="0" borderId="0"/>
    <xf numFmtId="0" fontId="15" fillId="0" borderId="0"/>
    <xf numFmtId="0" fontId="132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81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7" fillId="0" borderId="0"/>
    <xf numFmtId="0" fontId="17" fillId="0" borderId="0"/>
    <xf numFmtId="0" fontId="15" fillId="0" borderId="0"/>
    <xf numFmtId="0" fontId="16" fillId="0" borderId="0"/>
    <xf numFmtId="0" fontId="24" fillId="0" borderId="0" applyNumberFormat="0" applyFill="0" applyBorder="0" applyAlignment="0" applyProtection="0"/>
    <xf numFmtId="0" fontId="73" fillId="0" borderId="0"/>
    <xf numFmtId="0" fontId="73" fillId="0" borderId="0"/>
    <xf numFmtId="0" fontId="26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28" fillId="0" borderId="0"/>
    <xf numFmtId="0" fontId="25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7" fillId="0" borderId="0"/>
    <xf numFmtId="0" fontId="17" fillId="0" borderId="0"/>
    <xf numFmtId="0" fontId="29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132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4" fillId="0" borderId="0"/>
    <xf numFmtId="0" fontId="28" fillId="0" borderId="0"/>
    <xf numFmtId="0" fontId="14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8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28" fillId="0" borderId="0"/>
    <xf numFmtId="0" fontId="132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4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29" fillId="0" borderId="0"/>
    <xf numFmtId="0" fontId="27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6" fillId="0" borderId="0"/>
    <xf numFmtId="0" fontId="131" fillId="0" borderId="0"/>
    <xf numFmtId="0" fontId="16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6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131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26" fillId="0" borderId="0"/>
    <xf numFmtId="0" fontId="26" fillId="0" borderId="0"/>
    <xf numFmtId="0" fontId="16" fillId="0" borderId="0"/>
    <xf numFmtId="0" fontId="16" fillId="6" borderId="11" applyNumberFormat="0" applyFont="0" applyAlignment="0" applyProtection="0"/>
    <xf numFmtId="0" fontId="43" fillId="33" borderId="19" applyNumberFormat="0" applyFont="0" applyAlignment="0" applyProtection="0"/>
    <xf numFmtId="0" fontId="42" fillId="33" borderId="19" applyNumberFormat="0" applyFont="0" applyAlignment="0" applyProtection="0"/>
    <xf numFmtId="0" fontId="43" fillId="6" borderId="11" applyNumberFormat="0" applyFont="0" applyAlignment="0" applyProtection="0"/>
    <xf numFmtId="0" fontId="42" fillId="6" borderId="11" applyNumberFormat="0" applyFont="0" applyAlignment="0" applyProtection="0"/>
    <xf numFmtId="0" fontId="39" fillId="26" borderId="12" applyNumberFormat="0" applyAlignment="0" applyProtection="0"/>
    <xf numFmtId="0" fontId="144" fillId="25" borderId="20" applyNumberFormat="0" applyAlignment="0" applyProtection="0"/>
    <xf numFmtId="0" fontId="144" fillId="25" borderId="20" applyNumberFormat="0" applyAlignment="0" applyProtection="0"/>
    <xf numFmtId="0" fontId="144" fillId="25" borderId="20" applyNumberFormat="0" applyAlignment="0" applyProtection="0"/>
    <xf numFmtId="0" fontId="144" fillId="25" borderId="20" applyNumberFormat="0" applyAlignment="0" applyProtection="0"/>
    <xf numFmtId="0" fontId="144" fillId="25" borderId="20" applyNumberFormat="0" applyAlignment="0" applyProtection="0"/>
    <xf numFmtId="0" fontId="144" fillId="25" borderId="20" applyNumberFormat="0" applyAlignment="0" applyProtection="0"/>
    <xf numFmtId="0" fontId="69" fillId="26" borderId="12" applyNumberFormat="0" applyAlignment="0" applyProtection="0"/>
    <xf numFmtId="180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0" fontId="45" fillId="0" borderId="0"/>
    <xf numFmtId="0" fontId="5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71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1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50" fillId="0" borderId="0"/>
    <xf numFmtId="43" fontId="151" fillId="0" borderId="0" applyFont="0" applyFill="0" applyBorder="0" applyAlignment="0" applyProtection="0"/>
    <xf numFmtId="178" fontId="15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2" fillId="0" borderId="0" applyFont="0" applyFill="0" applyBorder="0" applyAlignment="0" applyProtection="0"/>
    <xf numFmtId="0" fontId="14" fillId="0" borderId="0"/>
    <xf numFmtId="0" fontId="145" fillId="0" borderId="25" applyNumberFormat="0" applyFill="0" applyAlignment="0" applyProtection="0"/>
    <xf numFmtId="165" fontId="17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4" fillId="37" borderId="20" applyNumberFormat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3" fillId="32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9" fillId="0" borderId="9" applyNumberFormat="0" applyFill="0" applyAlignment="0" applyProtection="0"/>
    <xf numFmtId="0" fontId="155" fillId="0" borderId="24" applyNumberFormat="0" applyFill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0" fillId="36" borderId="17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58" fillId="0" borderId="7" applyNumberFormat="0" applyFill="0" applyAlignment="0" applyProtection="0"/>
    <xf numFmtId="0" fontId="149" fillId="0" borderId="23" applyNumberFormat="0" applyFill="0" applyAlignment="0" applyProtection="0"/>
    <xf numFmtId="0" fontId="157" fillId="0" borderId="5" applyNumberFormat="0" applyFill="0" applyAlignment="0" applyProtection="0"/>
    <xf numFmtId="0" fontId="148" fillId="0" borderId="22" applyNumberFormat="0" applyFill="0" applyAlignment="0" applyProtection="0"/>
    <xf numFmtId="43" fontId="13" fillId="0" borderId="0" applyFont="0" applyFill="0" applyBorder="0" applyAlignment="0" applyProtection="0"/>
    <xf numFmtId="0" fontId="156" fillId="0" borderId="3" applyNumberFormat="0" applyFill="0" applyAlignment="0" applyProtection="0"/>
    <xf numFmtId="0" fontId="147" fillId="0" borderId="21" applyNumberFormat="0" applyFill="0" applyAlignment="0" applyProtection="0"/>
    <xf numFmtId="43" fontId="13" fillId="0" borderId="0" applyFont="0" applyFill="0" applyBorder="0" applyAlignment="0" applyProtection="0"/>
    <xf numFmtId="0" fontId="139" fillId="34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6" fillId="0" borderId="3" applyNumberFormat="0" applyFill="0" applyAlignment="0" applyProtection="0"/>
    <xf numFmtId="0" fontId="77" fillId="0" borderId="5" applyNumberFormat="0" applyFill="0" applyAlignment="0" applyProtection="0"/>
    <xf numFmtId="0" fontId="78" fillId="0" borderId="7" applyNumberFormat="0" applyFill="0" applyAlignment="0" applyProtection="0"/>
    <xf numFmtId="0" fontId="78" fillId="0" borderId="0" applyNumberFormat="0" applyFill="0" applyBorder="0" applyAlignment="0" applyProtection="0"/>
    <xf numFmtId="0" fontId="72" fillId="0" borderId="9" applyNumberFormat="0" applyFill="0" applyAlignment="0" applyProtection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7" fillId="0" borderId="0"/>
    <xf numFmtId="0" fontId="55" fillId="0" borderId="0"/>
    <xf numFmtId="0" fontId="14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4" fillId="37" borderId="17" applyNumberFormat="0" applyAlignment="0" applyProtection="0"/>
    <xf numFmtId="0" fontId="135" fillId="35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5" borderId="0" applyNumberFormat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9" borderId="0" applyNumberFormat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2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4" fillId="38" borderId="0" applyNumberFormat="0" applyBorder="0" applyAlignment="0" applyProtection="0"/>
    <xf numFmtId="9" fontId="17" fillId="0" borderId="0" applyFont="0" applyFill="0" applyBorder="0" applyAlignment="0" applyProtection="0"/>
    <xf numFmtId="0" fontId="134" fillId="58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4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2" borderId="0" applyNumberFormat="0" applyBorder="0" applyAlignment="0" applyProtection="0"/>
    <xf numFmtId="0" fontId="134" fillId="48" borderId="0" applyNumberFormat="0" applyBorder="0" applyAlignment="0" applyProtection="0"/>
    <xf numFmtId="0" fontId="134" fillId="44" borderId="0" applyNumberFormat="0" applyBorder="0" applyAlignment="0" applyProtection="0"/>
    <xf numFmtId="0" fontId="134" fillId="41" borderId="0" applyNumberFormat="0" applyBorder="0" applyAlignment="0" applyProtection="0"/>
    <xf numFmtId="0" fontId="132" fillId="57" borderId="0" applyNumberFormat="0" applyBorder="0" applyAlignment="0" applyProtection="0"/>
    <xf numFmtId="0" fontId="132" fillId="53" borderId="0" applyNumberFormat="0" applyBorder="0" applyAlignment="0" applyProtection="0"/>
    <xf numFmtId="0" fontId="132" fillId="51" borderId="0" applyNumberFormat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7" borderId="0" applyNumberFormat="0" applyBorder="0" applyAlignment="0" applyProtection="0"/>
    <xf numFmtId="9" fontId="13" fillId="0" borderId="0" applyFont="0" applyFill="0" applyBorder="0" applyAlignment="0" applyProtection="0"/>
    <xf numFmtId="0" fontId="132" fillId="40" borderId="0" applyNumberFormat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0" borderId="0" applyNumberFormat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3" borderId="0" applyNumberFormat="0" applyBorder="0" applyAlignment="0" applyProtection="0"/>
    <xf numFmtId="0" fontId="132" fillId="39" borderId="0" applyNumberFormat="0" applyBorder="0" applyAlignment="0" applyProtection="0"/>
    <xf numFmtId="43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43" fontId="13" fillId="0" borderId="0" applyFont="0" applyFill="0" applyBorder="0" applyAlignment="0" applyProtection="0"/>
    <xf numFmtId="43" fontId="162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2" fillId="0" borderId="0" applyFont="0" applyFill="0" applyBorder="0" applyAlignment="0" applyProtection="0"/>
    <xf numFmtId="0" fontId="150" fillId="0" borderId="0"/>
    <xf numFmtId="0" fontId="150" fillId="0" borderId="0"/>
    <xf numFmtId="0" fontId="161" fillId="0" borderId="0"/>
    <xf numFmtId="0" fontId="163" fillId="0" borderId="0"/>
    <xf numFmtId="0" fontId="163" fillId="0" borderId="0"/>
    <xf numFmtId="0" fontId="165" fillId="0" borderId="0"/>
    <xf numFmtId="0" fontId="163" fillId="0" borderId="0"/>
    <xf numFmtId="0" fontId="161" fillId="0" borderId="0"/>
    <xf numFmtId="0" fontId="161" fillId="0" borderId="0"/>
    <xf numFmtId="0" fontId="16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3" fillId="0" borderId="0"/>
    <xf numFmtId="0" fontId="164" fillId="0" borderId="0"/>
    <xf numFmtId="0" fontId="164" fillId="0" borderId="0"/>
    <xf numFmtId="0" fontId="161" fillId="0" borderId="0"/>
    <xf numFmtId="0" fontId="150" fillId="0" borderId="0"/>
    <xf numFmtId="0" fontId="150" fillId="0" borderId="0"/>
    <xf numFmtId="0" fontId="161" fillId="0" borderId="0"/>
    <xf numFmtId="0" fontId="164" fillId="0" borderId="0"/>
    <xf numFmtId="0" fontId="150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0" fontId="161" fillId="0" borderId="0"/>
    <xf numFmtId="0" fontId="166" fillId="0" borderId="0"/>
    <xf numFmtId="0" fontId="166" fillId="0" borderId="0"/>
    <xf numFmtId="0" fontId="163" fillId="0" borderId="0"/>
    <xf numFmtId="0" fontId="150" fillId="0" borderId="0"/>
    <xf numFmtId="0" fontId="150" fillId="0" borderId="0"/>
    <xf numFmtId="0" fontId="165" fillId="0" borderId="0"/>
    <xf numFmtId="0" fontId="161" fillId="0" borderId="0"/>
    <xf numFmtId="0" fontId="165" fillId="0" borderId="0"/>
    <xf numFmtId="0" fontId="166" fillId="0" borderId="0"/>
    <xf numFmtId="174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6" fontId="162" fillId="0" borderId="0" applyFont="0" applyFill="0" applyBorder="0" applyAlignment="0" applyProtection="0"/>
    <xf numFmtId="166" fontId="151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2" fillId="0" borderId="0" applyFont="0" applyFill="0" applyBorder="0" applyAlignment="0" applyProtection="0"/>
    <xf numFmtId="166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70" fontId="164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70" fontId="164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166" fillId="0" borderId="0" applyFont="0" applyFill="0" applyBorder="0" applyAlignment="0" applyProtection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0" fontId="11" fillId="0" borderId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6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173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173" fontId="165" fillId="0" borderId="0" applyFont="0" applyFill="0" applyBorder="0" applyAlignment="0" applyProtection="0"/>
    <xf numFmtId="164" fontId="163" fillId="0" borderId="0" applyFont="0" applyFill="0" applyBorder="0" applyAlignment="0" applyProtection="0"/>
    <xf numFmtId="172" fontId="165" fillId="0" borderId="0" applyFont="0" applyFill="0" applyBorder="0" applyAlignment="0" applyProtection="0"/>
    <xf numFmtId="172" fontId="165" fillId="0" borderId="0" applyFont="0" applyFill="0" applyBorder="0" applyAlignment="0" applyProtection="0"/>
    <xf numFmtId="172" fontId="165" fillId="0" borderId="0" applyFont="0" applyFill="0" applyBorder="0" applyAlignment="0" applyProtection="0"/>
    <xf numFmtId="172" fontId="165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172" fontId="165" fillId="0" borderId="0" applyFont="0" applyFill="0" applyBorder="0" applyAlignment="0" applyProtection="0"/>
    <xf numFmtId="172" fontId="165" fillId="0" borderId="0" applyFont="0" applyFill="0" applyBorder="0" applyAlignment="0" applyProtection="0"/>
    <xf numFmtId="178" fontId="164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84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1" fillId="0" borderId="0"/>
    <xf numFmtId="0" fontId="150" fillId="0" borderId="0"/>
    <xf numFmtId="0" fontId="161" fillId="0" borderId="0"/>
    <xf numFmtId="0" fontId="161" fillId="0" borderId="0"/>
    <xf numFmtId="0" fontId="161" fillId="0" borderId="0"/>
    <xf numFmtId="0" fontId="163" fillId="0" borderId="0"/>
    <xf numFmtId="43" fontId="162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65" fontId="16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6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170" fontId="16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62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173" fontId="165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43" fontId="162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70" fontId="164" fillId="0" borderId="0" applyFont="0" applyFill="0" applyBorder="0" applyAlignment="0" applyProtection="0"/>
    <xf numFmtId="166" fontId="162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6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43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3" fontId="165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2" fontId="16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9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7" fillId="0" borderId="0"/>
    <xf numFmtId="0" fontId="187" fillId="0" borderId="0"/>
    <xf numFmtId="0" fontId="6" fillId="0" borderId="0"/>
    <xf numFmtId="0" fontId="2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0" fontId="2" fillId="57" borderId="0" applyNumberFormat="0" applyBorder="0" applyAlignment="0" applyProtection="0"/>
    <xf numFmtId="0" fontId="2" fillId="53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50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55" fillId="0" borderId="0"/>
    <xf numFmtId="0" fontId="55" fillId="0" borderId="0"/>
    <xf numFmtId="0" fontId="17" fillId="0" borderId="0"/>
    <xf numFmtId="0" fontId="17" fillId="0" borderId="0"/>
    <xf numFmtId="0" fontId="17" fillId="0" borderId="0"/>
    <xf numFmtId="0" fontId="55" fillId="0" borderId="0"/>
    <xf numFmtId="17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55" fillId="0" borderId="0" applyFont="0" applyFill="0" applyBorder="0" applyAlignment="0" applyProtection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0" fontId="4" fillId="0" borderId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7" fillId="0" borderId="0" applyFont="0" applyFill="0" applyBorder="0" applyAlignment="0" applyProtection="0"/>
    <xf numFmtId="0" fontId="4" fillId="0" borderId="0"/>
    <xf numFmtId="0" fontId="4" fillId="0" borderId="0"/>
    <xf numFmtId="17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43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3" fontId="1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2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</cellStyleXfs>
  <cellXfs count="140">
    <xf numFmtId="0" fontId="0" fillId="0" borderId="0" xfId="0" applyNumberFormat="1" applyFill="1" applyBorder="1" applyAlignment="1" applyProtection="1"/>
    <xf numFmtId="0" fontId="171" fillId="0" borderId="0" xfId="3506" applyNumberFormat="1" applyFont="1" applyFill="1" applyBorder="1" applyAlignment="1">
      <alignment vertical="center"/>
    </xf>
    <xf numFmtId="0" fontId="172" fillId="0" borderId="0" xfId="3506" applyNumberFormat="1" applyFont="1" applyFill="1" applyBorder="1" applyAlignment="1">
      <alignment horizontal="center" vertical="center"/>
    </xf>
    <xf numFmtId="0" fontId="172" fillId="0" borderId="0" xfId="3506" applyNumberFormat="1" applyFont="1" applyFill="1" applyBorder="1" applyAlignment="1">
      <alignment vertical="center"/>
    </xf>
    <xf numFmtId="0" fontId="170" fillId="0" borderId="0" xfId="0" applyNumberFormat="1" applyFont="1" applyFill="1" applyBorder="1" applyAlignment="1" applyProtection="1">
      <alignment horizontal="center"/>
    </xf>
    <xf numFmtId="0" fontId="170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3" fillId="0" borderId="0" xfId="0" applyNumberFormat="1" applyFont="1" applyFill="1" applyBorder="1" applyAlignment="1" applyProtection="1"/>
    <xf numFmtId="3" fontId="176" fillId="0" borderId="0" xfId="0" applyNumberFormat="1" applyFont="1" applyBorder="1" applyAlignment="1">
      <alignment vertical="center"/>
    </xf>
    <xf numFmtId="0" fontId="175" fillId="0" borderId="0" xfId="3275" applyFont="1" applyFill="1" applyBorder="1" applyAlignment="1">
      <alignment horizontal="left" vertical="center"/>
    </xf>
    <xf numFmtId="0" fontId="177" fillId="0" borderId="0" xfId="0" applyFont="1"/>
    <xf numFmtId="37" fontId="177" fillId="0" borderId="0" xfId="0" applyNumberFormat="1" applyFont="1"/>
    <xf numFmtId="0" fontId="173" fillId="0" borderId="0" xfId="0" applyNumberFormat="1" applyFont="1" applyFill="1" applyBorder="1" applyAlignment="1" applyProtection="1">
      <alignment wrapText="1"/>
    </xf>
    <xf numFmtId="0" fontId="177" fillId="0" borderId="0" xfId="0" applyFont="1" applyBorder="1"/>
    <xf numFmtId="37" fontId="177" fillId="0" borderId="0" xfId="0" applyNumberFormat="1" applyFont="1" applyBorder="1"/>
    <xf numFmtId="0" fontId="174" fillId="0" borderId="0" xfId="0" applyFont="1" applyBorder="1" applyAlignment="1"/>
    <xf numFmtId="0" fontId="180" fillId="0" borderId="0" xfId="3506" applyNumberFormat="1" applyFont="1" applyFill="1" applyBorder="1" applyAlignment="1">
      <alignment vertical="center"/>
    </xf>
    <xf numFmtId="37" fontId="180" fillId="0" borderId="0" xfId="3506" applyNumberFormat="1" applyFont="1" applyFill="1" applyBorder="1" applyAlignment="1">
      <alignment vertical="center"/>
    </xf>
    <xf numFmtId="37" fontId="175" fillId="0" borderId="26" xfId="0" applyNumberFormat="1" applyFont="1" applyBorder="1" applyAlignment="1">
      <alignment vertical="center"/>
    </xf>
    <xf numFmtId="37" fontId="175" fillId="0" borderId="0" xfId="0" applyNumberFormat="1" applyFont="1" applyBorder="1" applyAlignment="1">
      <alignment vertical="center"/>
    </xf>
    <xf numFmtId="0" fontId="177" fillId="0" borderId="0" xfId="0" applyFont="1" applyAlignment="1"/>
    <xf numFmtId="0" fontId="181" fillId="0" borderId="0" xfId="0" applyFont="1"/>
    <xf numFmtId="0" fontId="182" fillId="0" borderId="0" xfId="0" applyFont="1"/>
    <xf numFmtId="37" fontId="170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7" fillId="0" borderId="0" xfId="0" applyFont="1" applyFill="1"/>
    <xf numFmtId="3" fontId="175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7" fillId="59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75" fillId="0" borderId="16" xfId="0" applyNumberFormat="1" applyFont="1" applyFill="1" applyBorder="1" applyAlignment="1">
      <alignment vertical="center"/>
    </xf>
    <xf numFmtId="37" fontId="175" fillId="0" borderId="0" xfId="0" applyNumberFormat="1" applyFont="1" applyFill="1" applyBorder="1" applyAlignment="1">
      <alignment vertical="center"/>
    </xf>
    <xf numFmtId="37" fontId="170" fillId="59" borderId="0" xfId="215" applyNumberFormat="1" applyFont="1" applyFill="1" applyBorder="1" applyAlignment="1" applyProtection="1">
      <alignment horizontal="right" wrapText="1"/>
    </xf>
    <xf numFmtId="0" fontId="173" fillId="0" borderId="0" xfId="6591" applyNumberFormat="1" applyFont="1" applyFill="1" applyBorder="1" applyAlignment="1" applyProtection="1">
      <alignment wrapText="1"/>
    </xf>
    <xf numFmtId="0" fontId="177" fillId="0" borderId="0" xfId="6591" applyFont="1"/>
    <xf numFmtId="37" fontId="177" fillId="0" borderId="0" xfId="6591" applyNumberFormat="1" applyFont="1" applyAlignment="1">
      <alignment horizontal="right"/>
    </xf>
    <xf numFmtId="37" fontId="177" fillId="0" borderId="0" xfId="6591" applyNumberFormat="1" applyFont="1" applyBorder="1" applyAlignment="1">
      <alignment horizontal="right"/>
    </xf>
    <xf numFmtId="37" fontId="181" fillId="0" borderId="16" xfId="6591" applyNumberFormat="1" applyFont="1" applyFill="1" applyBorder="1" applyAlignment="1">
      <alignment horizontal="right"/>
    </xf>
    <xf numFmtId="0" fontId="182" fillId="0" borderId="0" xfId="6591" applyFont="1"/>
    <xf numFmtId="0" fontId="173" fillId="0" borderId="0" xfId="6591" applyNumberFormat="1" applyFont="1" applyFill="1" applyBorder="1" applyAlignment="1" applyProtection="1">
      <alignment horizontal="center" wrapText="1"/>
    </xf>
    <xf numFmtId="0" fontId="173" fillId="0" borderId="0" xfId="6592" applyFont="1" applyFill="1" applyBorder="1"/>
    <xf numFmtId="0" fontId="177" fillId="0" borderId="0" xfId="6591" applyFont="1" applyBorder="1"/>
    <xf numFmtId="0" fontId="178" fillId="0" borderId="0" xfId="6591" applyNumberFormat="1" applyFont="1" applyFill="1" applyBorder="1" applyAlignment="1" applyProtection="1"/>
    <xf numFmtId="0" fontId="173" fillId="0" borderId="0" xfId="6591" applyNumberFormat="1" applyFont="1" applyFill="1" applyBorder="1" applyAlignment="1" applyProtection="1">
      <alignment horizontal="right" wrapText="1"/>
    </xf>
    <xf numFmtId="0" fontId="178" fillId="0" borderId="0" xfId="6592" applyFont="1" applyFill="1" applyBorder="1"/>
    <xf numFmtId="37" fontId="178" fillId="0" borderId="0" xfId="6593" applyNumberFormat="1" applyFont="1" applyBorder="1" applyAlignment="1">
      <alignment horizontal="right"/>
    </xf>
    <xf numFmtId="37" fontId="178" fillId="0" borderId="0" xfId="6593" applyNumberFormat="1" applyFont="1" applyFill="1" applyBorder="1" applyAlignment="1" applyProtection="1">
      <alignment horizontal="right" wrapText="1"/>
    </xf>
    <xf numFmtId="0" fontId="188" fillId="0" borderId="0" xfId="6591" applyNumberFormat="1" applyFont="1" applyFill="1" applyBorder="1" applyAlignment="1" applyProtection="1">
      <alignment vertical="center"/>
    </xf>
    <xf numFmtId="0" fontId="184" fillId="0" borderId="0" xfId="6591" applyNumberFormat="1" applyFont="1" applyFill="1" applyBorder="1" applyAlignment="1" applyProtection="1">
      <alignment vertical="center"/>
    </xf>
    <xf numFmtId="37" fontId="178" fillId="0" borderId="0" xfId="6593" applyNumberFormat="1" applyFont="1" applyFill="1" applyBorder="1" applyAlignment="1">
      <alignment horizontal="right"/>
    </xf>
    <xf numFmtId="37" fontId="173" fillId="0" borderId="26" xfId="6593" applyNumberFormat="1" applyFont="1" applyBorder="1" applyAlignment="1">
      <alignment horizontal="right"/>
    </xf>
    <xf numFmtId="0" fontId="188" fillId="0" borderId="0" xfId="6591" applyNumberFormat="1" applyFont="1" applyFill="1" applyBorder="1" applyAlignment="1" applyProtection="1">
      <alignment vertical="top" wrapText="1"/>
    </xf>
    <xf numFmtId="0" fontId="184" fillId="0" borderId="0" xfId="6591" applyNumberFormat="1" applyFont="1" applyFill="1" applyBorder="1" applyAlignment="1" applyProtection="1">
      <alignment vertical="top" wrapText="1"/>
    </xf>
    <xf numFmtId="37" fontId="181" fillId="0" borderId="26" xfId="6591" applyNumberFormat="1" applyFont="1" applyBorder="1" applyAlignment="1">
      <alignment horizontal="right"/>
    </xf>
    <xf numFmtId="0" fontId="184" fillId="0" borderId="0" xfId="6591" applyNumberFormat="1" applyFont="1" applyFill="1" applyBorder="1" applyAlignment="1" applyProtection="1">
      <alignment vertical="top"/>
    </xf>
    <xf numFmtId="37" fontId="177" fillId="0" borderId="0" xfId="6591" applyNumberFormat="1" applyFont="1" applyFill="1" applyBorder="1" applyAlignment="1">
      <alignment horizontal="right"/>
    </xf>
    <xf numFmtId="37" fontId="181" fillId="59" borderId="16" xfId="6591" applyNumberFormat="1" applyFont="1" applyFill="1" applyBorder="1" applyAlignment="1">
      <alignment horizontal="right"/>
    </xf>
    <xf numFmtId="0" fontId="188" fillId="0" borderId="0" xfId="6591" applyNumberFormat="1" applyFont="1" applyFill="1" applyBorder="1" applyAlignment="1" applyProtection="1"/>
    <xf numFmtId="37" fontId="177" fillId="0" borderId="0" xfId="6591" applyNumberFormat="1" applyFont="1" applyBorder="1"/>
    <xf numFmtId="37" fontId="177" fillId="0" borderId="0" xfId="6591" applyNumberFormat="1" applyFont="1"/>
    <xf numFmtId="0" fontId="185" fillId="0" borderId="0" xfId="6591" applyFont="1"/>
    <xf numFmtId="37" fontId="185" fillId="0" borderId="0" xfId="6591" applyNumberFormat="1" applyFont="1" applyBorder="1"/>
    <xf numFmtId="37" fontId="185" fillId="0" borderId="0" xfId="6591" applyNumberFormat="1" applyFont="1"/>
    <xf numFmtId="0" fontId="184" fillId="60" borderId="0" xfId="6591" applyNumberFormat="1" applyFont="1" applyFill="1" applyBorder="1" applyAlignment="1" applyProtection="1">
      <alignment vertical="top"/>
    </xf>
    <xf numFmtId="0" fontId="5" fillId="0" borderId="0" xfId="6594"/>
    <xf numFmtId="0" fontId="179" fillId="0" borderId="0" xfId="6594" applyNumberFormat="1" applyFont="1" applyFill="1" applyBorder="1" applyAlignment="1" applyProtection="1">
      <alignment wrapText="1"/>
    </xf>
    <xf numFmtId="0" fontId="178" fillId="0" borderId="0" xfId="6594" applyNumberFormat="1" applyFont="1" applyFill="1" applyBorder="1" applyAlignment="1" applyProtection="1">
      <alignment wrapText="1"/>
    </xf>
    <xf numFmtId="0" fontId="173" fillId="0" borderId="0" xfId="6594" applyNumberFormat="1" applyFont="1" applyFill="1" applyBorder="1" applyAlignment="1" applyProtection="1"/>
    <xf numFmtId="0" fontId="173" fillId="0" borderId="0" xfId="6594" applyNumberFormat="1" applyFont="1" applyFill="1" applyBorder="1" applyAlignment="1" applyProtection="1">
      <alignment wrapText="1"/>
    </xf>
    <xf numFmtId="0" fontId="176" fillId="0" borderId="0" xfId="3275" applyFont="1" applyFill="1" applyBorder="1" applyAlignment="1">
      <alignment horizontal="left" vertical="center"/>
    </xf>
    <xf numFmtId="0" fontId="173" fillId="0" borderId="0" xfId="6594" applyNumberFormat="1" applyFont="1" applyFill="1" applyBorder="1" applyAlignment="1" applyProtection="1">
      <alignment vertical="top" wrapText="1"/>
    </xf>
    <xf numFmtId="0" fontId="183" fillId="0" borderId="0" xfId="6594" applyNumberFormat="1" applyFont="1" applyFill="1" applyBorder="1" applyAlignment="1" applyProtection="1">
      <alignment wrapText="1"/>
    </xf>
    <xf numFmtId="0" fontId="178" fillId="0" borderId="0" xfId="6594" applyNumberFormat="1" applyFont="1" applyFill="1" applyBorder="1" applyAlignment="1" applyProtection="1">
      <alignment horizontal="left" wrapText="1" indent="2"/>
    </xf>
    <xf numFmtId="0" fontId="190" fillId="0" borderId="0" xfId="6594" applyFont="1" applyBorder="1" applyAlignment="1">
      <alignment horizontal="left" vertical="center"/>
    </xf>
    <xf numFmtId="37" fontId="177" fillId="59" borderId="27" xfId="0" applyNumberFormat="1" applyFont="1" applyFill="1" applyBorder="1"/>
    <xf numFmtId="37" fontId="186" fillId="0" borderId="0" xfId="6594" applyNumberFormat="1" applyFont="1"/>
    <xf numFmtId="37" fontId="181" fillId="0" borderId="16" xfId="0" applyNumberFormat="1" applyFont="1" applyBorder="1"/>
    <xf numFmtId="37" fontId="175" fillId="0" borderId="15" xfId="0" applyNumberFormat="1" applyFont="1" applyBorder="1" applyAlignment="1">
      <alignment vertical="center"/>
    </xf>
    <xf numFmtId="37" fontId="173" fillId="0" borderId="26" xfId="215" applyNumberFormat="1" applyFont="1" applyFill="1" applyBorder="1" applyAlignment="1" applyProtection="1">
      <alignment horizontal="right" wrapText="1"/>
    </xf>
    <xf numFmtId="37" fontId="173" fillId="0" borderId="16" xfId="215" applyNumberFormat="1" applyFont="1" applyFill="1" applyBorder="1" applyAlignment="1" applyProtection="1">
      <alignment horizontal="right" wrapText="1"/>
    </xf>
    <xf numFmtId="37" fontId="173" fillId="0" borderId="26" xfId="0" applyNumberFormat="1" applyFont="1" applyFill="1" applyBorder="1" applyAlignment="1" applyProtection="1">
      <alignment horizontal="right"/>
    </xf>
    <xf numFmtId="37" fontId="173" fillId="0" borderId="16" xfId="0" applyNumberFormat="1" applyFont="1" applyFill="1" applyBorder="1" applyAlignment="1" applyProtection="1">
      <alignment horizontal="right"/>
    </xf>
    <xf numFmtId="0" fontId="170" fillId="59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Fill="1" applyBorder="1" applyAlignment="1" applyProtection="1">
      <alignment wrapText="1"/>
    </xf>
    <xf numFmtId="37" fontId="186" fillId="0" borderId="26" xfId="6594" applyNumberFormat="1" applyFont="1" applyBorder="1"/>
    <xf numFmtId="37" fontId="173" fillId="0" borderId="26" xfId="6594" applyNumberFormat="1" applyFont="1" applyFill="1" applyBorder="1" applyAlignment="1" applyProtection="1">
      <alignment wrapText="1"/>
    </xf>
    <xf numFmtId="0" fontId="178" fillId="60" borderId="0" xfId="6594" applyNumberFormat="1" applyFont="1" applyFill="1" applyBorder="1" applyAlignment="1" applyProtection="1">
      <alignment wrapText="1"/>
    </xf>
    <xf numFmtId="0" fontId="192" fillId="60" borderId="0" xfId="6594" applyNumberFormat="1" applyFont="1" applyFill="1" applyBorder="1" applyAlignment="1" applyProtection="1">
      <alignment wrapText="1"/>
    </xf>
    <xf numFmtId="0" fontId="194" fillId="60" borderId="0" xfId="6591" applyNumberFormat="1" applyFont="1" applyFill="1" applyBorder="1" applyAlignment="1" applyProtection="1">
      <alignment horizontal="center" wrapText="1"/>
    </xf>
    <xf numFmtId="37" fontId="177" fillId="0" borderId="0" xfId="6591" applyNumberFormat="1" applyFont="1" applyFill="1" applyAlignment="1">
      <alignment horizontal="right"/>
    </xf>
    <xf numFmtId="0" fontId="3" fillId="0" borderId="0" xfId="6596" applyAlignment="1">
      <alignment horizontal="center"/>
    </xf>
    <xf numFmtId="0" fontId="196" fillId="0" borderId="0" xfId="6596" applyFont="1" applyAlignment="1">
      <alignment horizontal="center"/>
    </xf>
    <xf numFmtId="0" fontId="3" fillId="0" borderId="0" xfId="6596"/>
    <xf numFmtId="168" fontId="180" fillId="0" borderId="0" xfId="215" applyNumberFormat="1" applyFont="1" applyFill="1" applyBorder="1" applyAlignment="1">
      <alignment vertical="center"/>
    </xf>
    <xf numFmtId="0" fontId="193" fillId="0" borderId="0" xfId="0" applyNumberFormat="1" applyFont="1" applyFill="1" applyBorder="1" applyAlignment="1" applyProtection="1">
      <alignment wrapText="1"/>
    </xf>
    <xf numFmtId="37" fontId="197" fillId="0" borderId="0" xfId="0" applyNumberFormat="1" applyFont="1"/>
    <xf numFmtId="168" fontId="3" fillId="0" borderId="0" xfId="215" applyNumberFormat="1" applyFont="1" applyAlignment="1">
      <alignment horizontal="center"/>
    </xf>
    <xf numFmtId="0" fontId="2" fillId="0" borderId="0" xfId="6596" applyFont="1" applyAlignment="1">
      <alignment horizontal="center"/>
    </xf>
    <xf numFmtId="37" fontId="181" fillId="59" borderId="26" xfId="6591" applyNumberFormat="1" applyFont="1" applyFill="1" applyBorder="1" applyAlignment="1">
      <alignment horizontal="right"/>
    </xf>
    <xf numFmtId="37" fontId="198" fillId="0" borderId="0" xfId="0" applyNumberFormat="1" applyFont="1" applyFill="1" applyAlignment="1">
      <alignment horizontal="center"/>
    </xf>
    <xf numFmtId="37" fontId="197" fillId="62" borderId="0" xfId="0" applyNumberFormat="1" applyFont="1" applyFill="1"/>
    <xf numFmtId="0" fontId="199" fillId="0" borderId="0" xfId="0" applyFont="1" applyAlignment="1">
      <alignment vertical="top"/>
    </xf>
    <xf numFmtId="0" fontId="193" fillId="0" borderId="0" xfId="0" applyNumberFormat="1" applyFont="1" applyFill="1" applyBorder="1" applyAlignment="1" applyProtection="1"/>
    <xf numFmtId="37" fontId="197" fillId="0" borderId="0" xfId="0" applyNumberFormat="1" applyFont="1" applyBorder="1"/>
    <xf numFmtId="37" fontId="181" fillId="62" borderId="0" xfId="0" applyNumberFormat="1" applyFont="1" applyFill="1" applyBorder="1"/>
    <xf numFmtId="37" fontId="181" fillId="62" borderId="26" xfId="0" applyNumberFormat="1" applyFont="1" applyFill="1" applyBorder="1"/>
    <xf numFmtId="0" fontId="198" fillId="0" borderId="0" xfId="0" applyFont="1" applyAlignment="1">
      <alignment vertical="top"/>
    </xf>
    <xf numFmtId="37" fontId="200" fillId="0" borderId="0" xfId="0" applyNumberFormat="1" applyFont="1" applyBorder="1"/>
    <xf numFmtId="0" fontId="0" fillId="0" borderId="0" xfId="0" applyNumberForma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7" fillId="0" borderId="0" xfId="0" applyFont="1"/>
    <xf numFmtId="37" fontId="177" fillId="0" borderId="0" xfId="0" applyNumberFormat="1" applyFont="1"/>
    <xf numFmtId="0" fontId="173" fillId="0" borderId="0" xfId="0" applyNumberFormat="1" applyFont="1" applyFill="1" applyBorder="1" applyAlignment="1" applyProtection="1">
      <alignment wrapText="1"/>
    </xf>
    <xf numFmtId="0" fontId="177" fillId="0" borderId="0" xfId="0" applyFont="1" applyBorder="1"/>
    <xf numFmtId="37" fontId="177" fillId="0" borderId="0" xfId="0" applyNumberFormat="1" applyFont="1" applyBorder="1"/>
    <xf numFmtId="0" fontId="180" fillId="0" borderId="0" xfId="3506" applyNumberFormat="1" applyFont="1" applyFill="1" applyBorder="1" applyAlignment="1">
      <alignment vertical="center"/>
    </xf>
    <xf numFmtId="0" fontId="181" fillId="0" borderId="0" xfId="0" applyFont="1"/>
    <xf numFmtId="0" fontId="182" fillId="0" borderId="0" xfId="0" applyFont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8" fillId="0" borderId="0" xfId="0" applyNumberFormat="1" applyFont="1" applyFill="1" applyBorder="1" applyAlignment="1" applyProtection="1">
      <alignment wrapText="1"/>
    </xf>
    <xf numFmtId="0" fontId="178" fillId="0" borderId="0" xfId="0" applyNumberFormat="1" applyFont="1" applyFill="1" applyBorder="1" applyAlignment="1" applyProtection="1">
      <alignment horizontal="left" wrapText="1" indent="2"/>
    </xf>
    <xf numFmtId="1" fontId="180" fillId="0" borderId="0" xfId="3506" applyNumberFormat="1" applyFont="1" applyFill="1" applyBorder="1" applyAlignment="1">
      <alignment vertical="center"/>
    </xf>
    <xf numFmtId="168" fontId="180" fillId="0" borderId="0" xfId="3506" applyNumberFormat="1" applyFont="1" applyFill="1" applyBorder="1" applyAlignment="1">
      <alignment vertical="center"/>
    </xf>
    <xf numFmtId="37" fontId="181" fillId="59" borderId="16" xfId="0" applyNumberFormat="1" applyFont="1" applyFill="1" applyBorder="1"/>
    <xf numFmtId="0" fontId="173" fillId="59" borderId="0" xfId="0" applyNumberFormat="1" applyFont="1" applyFill="1" applyBorder="1" applyAlignment="1" applyProtection="1">
      <alignment horizontal="left" wrapText="1"/>
    </xf>
    <xf numFmtId="0" fontId="178" fillId="0" borderId="0" xfId="0" applyNumberFormat="1" applyFont="1" applyFill="1" applyBorder="1" applyAlignment="1" applyProtection="1">
      <alignment horizontal="left" wrapText="1"/>
    </xf>
    <xf numFmtId="37" fontId="181" fillId="0" borderId="15" xfId="0" applyNumberFormat="1" applyFont="1" applyBorder="1"/>
    <xf numFmtId="37" fontId="181" fillId="0" borderId="0" xfId="0" applyNumberFormat="1" applyFont="1" applyBorder="1"/>
    <xf numFmtId="0" fontId="173" fillId="0" borderId="0" xfId="3275" applyFont="1" applyFill="1" applyAlignment="1">
      <alignment vertical="top" wrapText="1"/>
    </xf>
    <xf numFmtId="37" fontId="181" fillId="0" borderId="26" xfId="0" applyNumberFormat="1" applyFont="1" applyBorder="1"/>
    <xf numFmtId="37" fontId="177" fillId="0" borderId="0" xfId="0" applyNumberFormat="1" applyFont="1" applyFill="1"/>
    <xf numFmtId="37" fontId="177" fillId="0" borderId="0" xfId="0" applyNumberFormat="1" applyFont="1" applyFill="1" applyBorder="1"/>
    <xf numFmtId="38" fontId="177" fillId="0" borderId="0" xfId="0" applyNumberFormat="1" applyFont="1"/>
    <xf numFmtId="38" fontId="177" fillId="0" borderId="0" xfId="0" applyNumberFormat="1" applyFont="1" applyBorder="1"/>
    <xf numFmtId="0" fontId="191" fillId="0" borderId="0" xfId="0" applyFont="1" applyBorder="1" applyAlignment="1">
      <alignment vertical="center"/>
    </xf>
    <xf numFmtId="181" fontId="1" fillId="0" borderId="0" xfId="215" applyNumberFormat="1" applyFont="1" applyAlignment="1">
      <alignment horizontal="center"/>
    </xf>
    <xf numFmtId="182" fontId="3" fillId="0" borderId="0" xfId="215" applyNumberFormat="1" applyFont="1" applyAlignment="1">
      <alignment horizontal="center"/>
    </xf>
    <xf numFmtId="0" fontId="174" fillId="0" borderId="0" xfId="0" applyFont="1" applyBorder="1" applyAlignment="1">
      <alignment horizontal="left"/>
    </xf>
    <xf numFmtId="0" fontId="195" fillId="61" borderId="0" xfId="6596" applyFont="1" applyFill="1" applyAlignment="1">
      <alignment horizontal="center"/>
    </xf>
  </cellXfs>
  <cellStyles count="858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8" xr:uid="{0D1C3157-5574-4A08-862F-D40F0C1E32A5}"/>
    <cellStyle name="20% - Accent1 3 3" xfId="4" xr:uid="{00000000-0005-0000-0000-000003000000}"/>
    <cellStyle name="20% - Accent1 3 3 2" xfId="6599" xr:uid="{3805E5C4-169C-4E8F-924B-9106B030723E}"/>
    <cellStyle name="20% - Accent1 3 4" xfId="5" xr:uid="{00000000-0005-0000-0000-000004000000}"/>
    <cellStyle name="20% - Accent1 3 4 2" xfId="6600" xr:uid="{E8C3BE7A-D7D6-499C-97F5-F154F18AB8E6}"/>
    <cellStyle name="20% - Accent1 3 5" xfId="6" xr:uid="{00000000-0005-0000-0000-000005000000}"/>
    <cellStyle name="20% - Accent1 3 5 2" xfId="6601" xr:uid="{5599120C-E54D-44C5-88E8-EB059B47F6FF}"/>
    <cellStyle name="20% - Accent1 3 6" xfId="7" xr:uid="{00000000-0005-0000-0000-000006000000}"/>
    <cellStyle name="20% - Accent1 3 6 2" xfId="6602" xr:uid="{CE6EC0F5-7498-454A-BE3B-B1FA66E04B32}"/>
    <cellStyle name="20% - Accent1 3 7" xfId="4901" xr:uid="{00000000-0005-0000-0000-000007000000}"/>
    <cellStyle name="20% - Accent1 3 7 2" xfId="6927" xr:uid="{71B75DDD-FE39-4438-9ED8-42DE6BE8F288}"/>
    <cellStyle name="20% - Accent1 3 8" xfId="6597" xr:uid="{C76593B5-9A12-432D-AE0B-B8D240C315EC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4" xr:uid="{27255F8A-6C77-451D-B6B4-02859F7966F4}"/>
    <cellStyle name="20% - Accent2 3 3" xfId="13" xr:uid="{00000000-0005-0000-0000-00000D000000}"/>
    <cellStyle name="20% - Accent2 3 3 2" xfId="6605" xr:uid="{109CCA81-C168-42FD-9897-CEFD8B6C50D5}"/>
    <cellStyle name="20% - Accent2 3 4" xfId="14" xr:uid="{00000000-0005-0000-0000-00000E000000}"/>
    <cellStyle name="20% - Accent2 3 4 2" xfId="6606" xr:uid="{D9A1088A-82B2-481B-859D-0CA5F7E7FFB3}"/>
    <cellStyle name="20% - Accent2 3 5" xfId="15" xr:uid="{00000000-0005-0000-0000-00000F000000}"/>
    <cellStyle name="20% - Accent2 3 5 2" xfId="6607" xr:uid="{EF7F9147-C4C0-4AF3-B22D-34F2C0A9A626}"/>
    <cellStyle name="20% - Accent2 3 6" xfId="16" xr:uid="{00000000-0005-0000-0000-000010000000}"/>
    <cellStyle name="20% - Accent2 3 6 2" xfId="6608" xr:uid="{682B1A66-C28F-4E77-BE5D-3C29CFA90B7B}"/>
    <cellStyle name="20% - Accent2 3 7" xfId="4900" xr:uid="{00000000-0005-0000-0000-000011000000}"/>
    <cellStyle name="20% - Accent2 3 7 2" xfId="6926" xr:uid="{6EB4282C-D5FF-4A0A-AD31-8A43BD5D4E7C}"/>
    <cellStyle name="20% - Accent2 3 8" xfId="6603" xr:uid="{67CF4E19-5132-4940-9B63-6C3C0B6A275E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10" xr:uid="{3B7317DF-8C37-4A0A-8BC3-E5F4BDE81F2E}"/>
    <cellStyle name="20% - Accent3 3 3" xfId="22" xr:uid="{00000000-0005-0000-0000-000017000000}"/>
    <cellStyle name="20% - Accent3 3 3 2" xfId="6611" xr:uid="{32718F5B-0042-491A-9782-6518CBE84B31}"/>
    <cellStyle name="20% - Accent3 3 4" xfId="23" xr:uid="{00000000-0005-0000-0000-000018000000}"/>
    <cellStyle name="20% - Accent3 3 4 2" xfId="6612" xr:uid="{A8BA4F66-8F0A-4908-ACA4-80A3663618C1}"/>
    <cellStyle name="20% - Accent3 3 5" xfId="24" xr:uid="{00000000-0005-0000-0000-000019000000}"/>
    <cellStyle name="20% - Accent3 3 5 2" xfId="6613" xr:uid="{C25F63E7-ECA3-45C1-8BE6-459B7322B450}"/>
    <cellStyle name="20% - Accent3 3 6" xfId="25" xr:uid="{00000000-0005-0000-0000-00001A000000}"/>
    <cellStyle name="20% - Accent3 3 6 2" xfId="6614" xr:uid="{2A026093-9068-4037-BE59-B3E204FA4CCE}"/>
    <cellStyle name="20% - Accent3 3 7" xfId="4897" xr:uid="{00000000-0005-0000-0000-00001B000000}"/>
    <cellStyle name="20% - Accent3 3 7 2" xfId="6925" xr:uid="{D5A3766B-218F-4A78-8902-9FA70A5560D8}"/>
    <cellStyle name="20% - Accent3 3 8" xfId="6609" xr:uid="{1189546D-596F-41D7-A2BB-8E5CF544302E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6" xr:uid="{AC5F5B0D-068F-4028-A9FD-38345EB87632}"/>
    <cellStyle name="20% - Accent4 3 3" xfId="34" xr:uid="{00000000-0005-0000-0000-000024000000}"/>
    <cellStyle name="20% - Accent4 3 3 2" xfId="6617" xr:uid="{2ACCBEC3-56BA-4ED9-A910-2AB66344FB5B}"/>
    <cellStyle name="20% - Accent4 3 4" xfId="35" xr:uid="{00000000-0005-0000-0000-000025000000}"/>
    <cellStyle name="20% - Accent4 3 4 2" xfId="6618" xr:uid="{03653C7E-68F7-4E9A-B60B-7C202A44A428}"/>
    <cellStyle name="20% - Accent4 3 5" xfId="36" xr:uid="{00000000-0005-0000-0000-000026000000}"/>
    <cellStyle name="20% - Accent4 3 5 2" xfId="6619" xr:uid="{E46358AA-0BBA-4767-AE8D-08116031D39B}"/>
    <cellStyle name="20% - Accent4 3 6" xfId="37" xr:uid="{00000000-0005-0000-0000-000027000000}"/>
    <cellStyle name="20% - Accent4 3 6 2" xfId="6620" xr:uid="{06FB4254-9225-4DCC-9FD6-39B91ED80152}"/>
    <cellStyle name="20% - Accent4 3 7" xfId="4895" xr:uid="{00000000-0005-0000-0000-000028000000}"/>
    <cellStyle name="20% - Accent4 3 7 2" xfId="6924" xr:uid="{7221437F-AEB5-435B-BD65-693E728C63A2}"/>
    <cellStyle name="20% - Accent4 3 8" xfId="6615" xr:uid="{849D7F2C-8767-4458-92CE-40FF43D71A38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1" xr:uid="{B2A18711-BB13-4D2F-8C80-971DFA3F3B36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3" xr:uid="{6CA1742B-0F24-43E9-B021-16D36C5E1551}"/>
    <cellStyle name="20% - Accent6 3 3" xfId="47" xr:uid="{00000000-0005-0000-0000-000032000000}"/>
    <cellStyle name="20% - Accent6 3 3 2" xfId="6624" xr:uid="{C34AEBF7-8628-419A-9CCB-DC2B637E4769}"/>
    <cellStyle name="20% - Accent6 3 4" xfId="48" xr:uid="{00000000-0005-0000-0000-000033000000}"/>
    <cellStyle name="20% - Accent6 3 4 2" xfId="6625" xr:uid="{E4602A0D-BDEA-4DAA-8F52-6FD2413CDEDC}"/>
    <cellStyle name="20% - Accent6 3 5" xfId="49" xr:uid="{00000000-0005-0000-0000-000034000000}"/>
    <cellStyle name="20% - Accent6 3 5 2" xfId="6626" xr:uid="{5D8A0276-E33F-45DC-A1D6-0FA3AC67209A}"/>
    <cellStyle name="20% - Accent6 3 6" xfId="50" xr:uid="{00000000-0005-0000-0000-000035000000}"/>
    <cellStyle name="20% - Accent6 3 6 2" xfId="6627" xr:uid="{5D17EABC-435A-4EDF-A497-8D2AC25BC488}"/>
    <cellStyle name="20% - Accent6 3 7" xfId="4892" xr:uid="{00000000-0005-0000-0000-000036000000}"/>
    <cellStyle name="20% - Accent6 3 7 2" xfId="6923" xr:uid="{AF1CC56A-AC55-41EA-B8DB-62E19FB7FB10}"/>
    <cellStyle name="20% - Accent6 3 8" xfId="6622" xr:uid="{A820C92C-C625-45DE-8523-133600FBFF6E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9" xr:uid="{595F70A9-32DC-40C7-AF87-9EBAE8F9C4EF}"/>
    <cellStyle name="40% - Accent1 3 3" xfId="56" xr:uid="{00000000-0005-0000-0000-00003C000000}"/>
    <cellStyle name="40% - Accent1 3 3 2" xfId="6630" xr:uid="{16BFCBA2-41E1-45EB-95E7-896B9A2185E3}"/>
    <cellStyle name="40% - Accent1 3 4" xfId="57" xr:uid="{00000000-0005-0000-0000-00003D000000}"/>
    <cellStyle name="40% - Accent1 3 4 2" xfId="6631" xr:uid="{95564F3C-DCDD-4EDF-9287-91C0BC0DFEB8}"/>
    <cellStyle name="40% - Accent1 3 5" xfId="58" xr:uid="{00000000-0005-0000-0000-00003E000000}"/>
    <cellStyle name="40% - Accent1 3 5 2" xfId="6632" xr:uid="{03E3CF5A-B71D-4D4E-AFC2-BCBB0D8B350B}"/>
    <cellStyle name="40% - Accent1 3 6" xfId="59" xr:uid="{00000000-0005-0000-0000-00003F000000}"/>
    <cellStyle name="40% - Accent1 3 6 2" xfId="6633" xr:uid="{15EC7F80-9301-4F61-9054-101EA744324E}"/>
    <cellStyle name="40% - Accent1 3 7" xfId="4891" xr:uid="{00000000-0005-0000-0000-000040000000}"/>
    <cellStyle name="40% - Accent1 3 7 2" xfId="6922" xr:uid="{C1179029-BB7A-4A03-9C2A-E8F564A28F5B}"/>
    <cellStyle name="40% - Accent1 3 8" xfId="6628" xr:uid="{3676AE26-323C-4817-9287-7A49D8FDBAFC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4" xr:uid="{D4205F1F-15EA-4DB2-B7E6-8A00FCA5B4F4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6" xr:uid="{5ED519D6-C22E-4D0A-9F2F-048DF06991E8}"/>
    <cellStyle name="40% - Accent3 3 3" xfId="69" xr:uid="{00000000-0005-0000-0000-00004A000000}"/>
    <cellStyle name="40% - Accent3 3 3 2" xfId="6637" xr:uid="{D340D211-4CD7-4EAE-A7CD-D626351F290B}"/>
    <cellStyle name="40% - Accent3 3 4" xfId="70" xr:uid="{00000000-0005-0000-0000-00004B000000}"/>
    <cellStyle name="40% - Accent3 3 4 2" xfId="6638" xr:uid="{699AD6ED-5A10-4D2B-AE01-754443038D9A}"/>
    <cellStyle name="40% - Accent3 3 5" xfId="71" xr:uid="{00000000-0005-0000-0000-00004C000000}"/>
    <cellStyle name="40% - Accent3 3 5 2" xfId="6639" xr:uid="{205E9603-B820-4BB1-9C1B-71DFD7F7D6A1}"/>
    <cellStyle name="40% - Accent3 3 6" xfId="72" xr:uid="{00000000-0005-0000-0000-00004D000000}"/>
    <cellStyle name="40% - Accent3 3 6 2" xfId="6640" xr:uid="{0C30ECCD-4C8F-472C-8E6D-F7AAD2748D96}"/>
    <cellStyle name="40% - Accent3 3 7" xfId="4889" xr:uid="{00000000-0005-0000-0000-00004E000000}"/>
    <cellStyle name="40% - Accent3 3 7 2" xfId="6921" xr:uid="{3FCE8038-14F1-4542-822E-C0942C09E54F}"/>
    <cellStyle name="40% - Accent3 3 8" xfId="6635" xr:uid="{24D38E91-BA6A-42A7-B705-48025B4ACF9B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2" xr:uid="{29D129A0-8DB8-413D-A906-8258C68A8A1F}"/>
    <cellStyle name="40% - Accent4 3 3" xfId="78" xr:uid="{00000000-0005-0000-0000-000054000000}"/>
    <cellStyle name="40% - Accent4 3 3 2" xfId="6643" xr:uid="{EE29128E-9314-4A2B-AF58-C6878BCDACB1}"/>
    <cellStyle name="40% - Accent4 3 4" xfId="79" xr:uid="{00000000-0005-0000-0000-000055000000}"/>
    <cellStyle name="40% - Accent4 3 4 2" xfId="6644" xr:uid="{6D598D1B-35FF-4B38-BC1D-436F6E002670}"/>
    <cellStyle name="40% - Accent4 3 5" xfId="80" xr:uid="{00000000-0005-0000-0000-000056000000}"/>
    <cellStyle name="40% - Accent4 3 5 2" xfId="6645" xr:uid="{8BD4D30C-362D-4BB4-8588-AD2487A52650}"/>
    <cellStyle name="40% - Accent4 3 6" xfId="81" xr:uid="{00000000-0005-0000-0000-000057000000}"/>
    <cellStyle name="40% - Accent4 3 6 2" xfId="6646" xr:uid="{32691459-B690-40D1-922C-D1DD14B5F2B2}"/>
    <cellStyle name="40% - Accent4 3 7" xfId="4886" xr:uid="{00000000-0005-0000-0000-000058000000}"/>
    <cellStyle name="40% - Accent4 3 7 2" xfId="6920" xr:uid="{427D8264-3F44-4F50-A170-C7F1279580DB}"/>
    <cellStyle name="40% - Accent4 3 8" xfId="6641" xr:uid="{535D7D3B-FC36-4E14-8CB0-0D535F5908CC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8" xr:uid="{55E40246-3315-4725-891C-12F06AA753E8}"/>
    <cellStyle name="40% - Accent5 3 3" xfId="87" xr:uid="{00000000-0005-0000-0000-00005E000000}"/>
    <cellStyle name="40% - Accent5 3 3 2" xfId="6649" xr:uid="{44D82A88-6803-4D87-AB77-9928A618F3DF}"/>
    <cellStyle name="40% - Accent5 3 4" xfId="88" xr:uid="{00000000-0005-0000-0000-00005F000000}"/>
    <cellStyle name="40% - Accent5 3 4 2" xfId="6650" xr:uid="{60D0D7BD-9719-4672-BABF-2B89F6002232}"/>
    <cellStyle name="40% - Accent5 3 5" xfId="89" xr:uid="{00000000-0005-0000-0000-000060000000}"/>
    <cellStyle name="40% - Accent5 3 5 2" xfId="6651" xr:uid="{365A00A1-CF51-42FB-B316-68CC52216691}"/>
    <cellStyle name="40% - Accent5 3 6" xfId="90" xr:uid="{00000000-0005-0000-0000-000061000000}"/>
    <cellStyle name="40% - Accent5 3 6 2" xfId="6652" xr:uid="{D917A233-DFA1-4C71-A042-C0C8E786CCE9}"/>
    <cellStyle name="40% - Accent5 3 7" xfId="4885" xr:uid="{00000000-0005-0000-0000-000062000000}"/>
    <cellStyle name="40% - Accent5 3 7 2" xfId="6919" xr:uid="{E03E2884-6964-4BF3-99D8-2DBFA52B86AB}"/>
    <cellStyle name="40% - Accent5 3 8" xfId="6647" xr:uid="{EFC51E46-D282-4204-B7B8-9974B32ED465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4" xr:uid="{49E0C1B3-9788-4674-80B0-7323A529C3F9}"/>
    <cellStyle name="40% - Accent6 3 3" xfId="96" xr:uid="{00000000-0005-0000-0000-000068000000}"/>
    <cellStyle name="40% - Accent6 3 3 2" xfId="6655" xr:uid="{92D6C94E-8F54-46C6-BD1C-5BD245F514B1}"/>
    <cellStyle name="40% - Accent6 3 4" xfId="97" xr:uid="{00000000-0005-0000-0000-000069000000}"/>
    <cellStyle name="40% - Accent6 3 4 2" xfId="6656" xr:uid="{88A4FD1C-797F-4AF9-8F21-7863F0458E5C}"/>
    <cellStyle name="40% - Accent6 3 5" xfId="98" xr:uid="{00000000-0005-0000-0000-00006A000000}"/>
    <cellStyle name="40% - Accent6 3 5 2" xfId="6657" xr:uid="{F0E21CB3-06AB-40AC-931C-DA7B6CB986E0}"/>
    <cellStyle name="40% - Accent6 3 6" xfId="99" xr:uid="{00000000-0005-0000-0000-00006B000000}"/>
    <cellStyle name="40% - Accent6 3 6 2" xfId="6658" xr:uid="{D623565F-F038-41CD-9A48-A8E0D0B5274F}"/>
    <cellStyle name="40% - Accent6 3 7" xfId="4884" xr:uid="{00000000-0005-0000-0000-00006C000000}"/>
    <cellStyle name="40% - Accent6 3 7 2" xfId="6918" xr:uid="{B3BDB7D1-20FB-44A6-9F64-CDD9B1E92E81}"/>
    <cellStyle name="40% - Accent6 3 8" xfId="6653" xr:uid="{E4BD2CC4-66E7-4004-8F46-66692DEF55B1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3 3 4 3 2" xfId="7395" xr:uid="{94326FBA-5028-4B0F-8E46-09A45EFF78D7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2 3 2" xfId="7393" xr:uid="{BA94A988-F93E-459D-AD73-6B7FAA574A52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3 3 2" xfId="7392" xr:uid="{6AC57995-5E3E-4E6A-859A-770541C1B12A}"/>
    <cellStyle name="Comma [0] 2 7 4" xfId="3890" xr:uid="{00000000-0005-0000-0000-00000D010000}"/>
    <cellStyle name="Comma [0] 2 7 5" xfId="5400" xr:uid="{00000000-0005-0000-0000-00000E010000}"/>
    <cellStyle name="Comma [0] 2 7 5 2" xfId="7394" xr:uid="{4D7FEB1C-A056-4013-93E7-79D9F7BDF8C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3 5 3 2" xfId="7391" xr:uid="{D16A6CE1-677B-4E2D-A147-9D68DE412C71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3 3 3 2" xfId="7390" xr:uid="{87848A8F-48C6-445E-BDA6-B77F99FB7766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4 5 6 2" xfId="7389" xr:uid="{B33ECE00-14AE-4F05-A473-D187E7344897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5 4 3 2" xfId="7388" xr:uid="{C310C298-ECBE-476F-87F0-0D5E77504EC1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3 5 2" xfId="7609" xr:uid="{B5C346AF-49BE-40D3-9047-91E613ECB2EA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7 3 3 2" xfId="7387" xr:uid="{09EFB589-CD14-4873-807E-4731A7110139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[0] 8 3 2" xfId="7386" xr:uid="{56A479F2-CB84-4D21-A98E-FE7C39D45DF8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6 3 2" xfId="7385" xr:uid="{70364BCE-9A19-41C1-B665-652D80F74274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3 7 3 2" xfId="7384" xr:uid="{5CCFC2FF-26A1-44DD-B05C-5EF7F03D0007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6 7 2 2" xfId="7383" xr:uid="{1971291A-07A6-47A6-A252-9D5F0F115793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 8 2" xfId="6917" xr:uid="{DA59CDD6-9B93-4170-A1E2-C14CD704E981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3 4 3 2" xfId="7382" xr:uid="{08DFA486-10D4-4BFA-93D7-EA174635FB5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0 6 2 2" xfId="7381" xr:uid="{C8F50982-939B-4B36-82AD-74249412B6FA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3 4 3 2" xfId="7380" xr:uid="{C4720D9D-84C7-4BAE-B1F8-677C237E43E1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1 6 2 2" xfId="7379" xr:uid="{AF817264-F3A7-4189-A2C8-4169BB899BA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3 4 3 2" xfId="7378" xr:uid="{AD9F5A7C-3782-4316-BF9C-296C673A0C8A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2 6 2 2" xfId="7377" xr:uid="{5035333F-8D6F-4707-929C-4282C24DE003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3 4 3 2" xfId="7376" xr:uid="{048BF047-265D-4D9A-86C8-335085AD5E37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3 6 2 2" xfId="7375" xr:uid="{BDFD188F-2133-47D7-B0CB-9743720AD0C2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3 4 3 2" xfId="7374" xr:uid="{2361734E-064C-48AD-A115-66DD9BF7ECE2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4 6 2 2" xfId="7373" xr:uid="{5CB1EFC0-14BC-4B01-B658-E85E7B138ECC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3 4 3 2" xfId="7372" xr:uid="{81DE4342-CF57-4228-BCE6-372228257C7F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5 6 2 2" xfId="7371" xr:uid="{53ADF231-5216-4199-863E-6F18517822E5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3 4 3 2" xfId="7370" xr:uid="{CF27A0E0-08F3-41F4-AF72-DE7CC5FE424D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6 6 2 2" xfId="7369" xr:uid="{A4C02E79-5A41-4D0C-852F-C11CC0A5E6F8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3 4 3 2" xfId="7368" xr:uid="{3AC5EB96-14E9-41BF-8258-300731F1A52B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7 6 3 2" xfId="7367" xr:uid="{6340ECF0-6EB2-4EB2-9B23-FC715E1A864A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3 4 3 2" xfId="7364" xr:uid="{824AF0A9-BD9C-4925-8145-92876C95826A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8 6 3 2" xfId="7356" xr:uid="{4944D786-EB15-41F1-A9AA-99084A25E27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3 4 3 2" xfId="7345" xr:uid="{502906CA-0E5E-45F0-B59A-9F08DEDF9CD9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09 6 2 2" xfId="7344" xr:uid="{ECDF2196-76F8-44AF-989C-4AF2369B30D8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2 4 3 2" xfId="7343" xr:uid="{A1C633CE-81BE-4C17-A539-A2ED6A9424FC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2 3 2" xfId="7341" xr:uid="{2333626F-0C1C-448C-BFE6-F63E5D455CC6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4 3 2" xfId="7588" xr:uid="{FB22647E-D58C-4E0D-8988-98BD80EA1B54}"/>
    <cellStyle name="Comma 11 3 6 5" xfId="3929" xr:uid="{00000000-0005-0000-0000-000030020000}"/>
    <cellStyle name="Comma 11 3 6 6" xfId="5348" xr:uid="{00000000-0005-0000-0000-000031020000}"/>
    <cellStyle name="Comma 11 3 6 6 2" xfId="7342" xr:uid="{CE192B78-EF34-4A3C-851F-2ABA91FAFE91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3 7 3 2" xfId="7340" xr:uid="{C6BC7E98-9FEC-434D-8FD4-7B3DAD19CE54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3 3 2" xfId="7339" xr:uid="{B9B147A4-1006-4671-9638-24431149467C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5 2 2" xfId="7338" xr:uid="{914C60B2-68C4-4096-9855-99E94197808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8 3 2" xfId="7587" xr:uid="{16A78FC9-5059-429A-8A52-942B3013C6A9}"/>
    <cellStyle name="Comma 11 9" xfId="5601" xr:uid="{00000000-0005-0000-0000-000048020000}"/>
    <cellStyle name="Comma 11 9 2" xfId="7589" xr:uid="{95DE8A5D-E7B1-4915-9136-4062D90C7F85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3 4 3 2" xfId="7337" xr:uid="{16349612-0B64-40D1-BCDC-0B662D56A764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0 6 2 2" xfId="7336" xr:uid="{700A7125-4598-4FDA-A937-EED5DDF9C1AC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3 4 3 2" xfId="7335" xr:uid="{3E317423-A670-49FD-BD7B-CB93CF8C4388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1 6 2 2" xfId="7334" xr:uid="{9054E79D-604B-4E3B-8A67-F6AD29671FF6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3 4 3 2" xfId="7333" xr:uid="{A5898DFF-010D-4766-BD1B-C4F0F616D4F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2 5 2 2" xfId="7332" xr:uid="{43EB910A-C624-49EC-9650-26BE6C64A77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3 4 3 2" xfId="7331" xr:uid="{C63AA4F2-3E4B-4042-9B85-72D0C4F74B4F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3 5 2 2" xfId="7330" xr:uid="{F746D01C-450C-46AC-A3BE-D2D9CE057F71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3 4 3 2" xfId="7329" xr:uid="{F1FBC516-2888-466A-BDCE-298FCDD3C99C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4 5 2 2" xfId="7328" xr:uid="{E37AD383-0F4F-4FE7-8F21-49366A815CAC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3 4 3 2" xfId="7327" xr:uid="{A1EAED93-3071-4156-BAD1-78004B398D6F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5 5 2 2" xfId="7326" xr:uid="{5F70CCE2-856B-4764-8F7A-25D43CFD5F1F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3 4 3 2" xfId="7325" xr:uid="{EC15A8BD-2482-4FB7-A083-52971D4995F1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6 5 2 2" xfId="7324" xr:uid="{285D389E-4EA2-4EC7-88B0-D49C27EBA66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3 4 3 2" xfId="7323" xr:uid="{C0A2EBAB-9CC7-4BE1-80BB-AAF6BEF4752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7 5 2 2" xfId="7322" xr:uid="{01E37055-BE7B-41CD-8050-3DB090D3ECE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3 4 3 2" xfId="7321" xr:uid="{7FED3952-7294-44EF-A725-294FBD0DDA0A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8 5 2 2" xfId="7320" xr:uid="{EA9DA9D3-B4D3-4B53-9110-24DB2299C617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3 4 3 2" xfId="7319" xr:uid="{BE57FDC1-942A-4B2C-A612-FEABE476BCAB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19 5 2 2" xfId="7318" xr:uid="{1EF2ED73-0D49-404E-9C2D-70114BC83A0E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 5 5 2 2" xfId="7304" xr:uid="{4E481188-E319-4E39-9DD3-E244D03635D8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3 4 3 2" xfId="7303" xr:uid="{ED0C5445-C0CF-4569-8F84-60809BDBCD06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6 3 2" xfId="7302" xr:uid="{5AA28FD6-8DC4-49CF-BBBF-2F49D5B06103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3 4 3 2" xfId="7301" xr:uid="{B1206B44-AD82-492E-BC21-79C2E3B7BDAC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6 2 2" xfId="7300" xr:uid="{A473A1E8-8334-428F-B83E-FA33E20C3FAA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3 4 3 2" xfId="7299" xr:uid="{BB69EBF6-DA68-4BEC-812C-3F5F13604A3C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6 2 2" xfId="7298" xr:uid="{99BFEF5F-1569-43F8-8298-E8470161AA1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3 4 3 2" xfId="7573" xr:uid="{DB26BCDA-E4C1-4DA8-8E31-7B60C21AE1E9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6 2 2" xfId="7297" xr:uid="{A6AFD99C-1574-4864-8040-32851B028E2A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3 4 3 2" xfId="7296" xr:uid="{4C71427C-7F0F-4CE4-ACB9-0FF319A151FD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6 2 2" xfId="7295" xr:uid="{2B3F560D-97F7-4800-8AC9-D0C56A11702F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5 6 2 2" xfId="7293" xr:uid="{403CBADE-6405-42E6-9A77-F067A6EF5578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6 6 2 2" xfId="7292" xr:uid="{10CACB5D-55DB-42B3-A99A-789B4371093E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7 6 2 2" xfId="7256" xr:uid="{824AF3ED-6474-4D78-AFBC-5F6EF439D086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8 6 2 2" xfId="7532" xr:uid="{870EBB65-5A78-4516-9C79-96B033A61FBA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29 6 2 2" xfId="7251" xr:uid="{516E5D08-A0E6-402E-B97C-9322415D193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 5 3 2" xfId="7250" xr:uid="{CACE0C99-42C8-4E9E-9B95-E5C09EC8B20A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0 5 2 2" xfId="7530" xr:uid="{05B52D89-CE70-4F49-BE26-8DA5F41EA602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1 4 2 2" xfId="7247" xr:uid="{6A6AAE91-583A-401F-B7F1-9E257EFD117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2 5 2 2" xfId="7225" xr:uid="{E0B7DB48-216C-419D-B6E4-EC3DA47EA672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5 3 2" xfId="7222" xr:uid="{536390A6-E977-49D3-9225-5B7E17EBF516}"/>
    <cellStyle name="Comma 133 6" xfId="728" xr:uid="{00000000-0005-0000-0000-0000B3030000}"/>
    <cellStyle name="Comma 133 6 2" xfId="5221" xr:uid="{00000000-0005-0000-0000-0000B4030000}"/>
    <cellStyle name="Comma 133 6 2 2" xfId="7215" xr:uid="{83812D19-A8A4-43D0-AFF3-ECB28569C615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4 5 2 2" xfId="7202" xr:uid="{1B31EB4A-BA9D-41A2-A239-661671233A48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5 5 2 2" xfId="7201" xr:uid="{4CB97DC4-4309-4DFC-A7D8-F2C40079897B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6 5 2 2" xfId="7200" xr:uid="{DCD5C209-1673-4E9D-A3BF-D5A30E7577A8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7 5 2 2" xfId="7199" xr:uid="{E8039DE1-D6D3-410C-B4CC-0B62A291146F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8 5 2 2" xfId="7198" xr:uid="{2108797C-F30C-4C40-BD05-5457FD1D64C3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39 5 2 2" xfId="7197" xr:uid="{D3E832CD-95B9-4D02-A6AE-EDBBF8D23F51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 4 3 2" xfId="7196" xr:uid="{FCEB3037-865C-4EE1-82E3-9C9F0A6F5C6A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0 5 2 2" xfId="7195" xr:uid="{3BF59F19-8782-4266-95D4-212B53EFD129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2 7 3 2" xfId="7487" xr:uid="{5D11661F-F4FE-4739-A17C-E576B011765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3 5 3 2" xfId="7194" xr:uid="{BF8741AB-0083-444A-A185-D764D44074EB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4 5 3 2" xfId="7193" xr:uid="{EC58E2B4-8796-4735-91A9-5D5B98D4E17F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5 5 3 2" xfId="7486" xr:uid="{8B867B28-7138-4EFA-BDB8-8D9B74A9257C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6 5 3 2" xfId="7192" xr:uid="{AA3C7309-E02A-4692-88C1-95AA72968261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7 5 3 2" xfId="7191" xr:uid="{691569E9-6DF0-4896-B164-BDC66998DC87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8 5 3 2" xfId="7485" xr:uid="{1693B90C-ECAB-4FE0-B989-FE569E6F722C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49 5 3 2" xfId="7190" xr:uid="{74BBF015-2492-461E-B7E8-617D98BA29AA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 4 3 2" xfId="7189" xr:uid="{DFDD88CB-C597-49E9-927D-2F1B35A2B05B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0 5 3 2" xfId="7188" xr:uid="{4CF85DF1-3D01-46E9-9BA0-A1108D8BEDFF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1 5 3 2" xfId="7187" xr:uid="{E0F211CA-A537-490A-B5A8-593B347EF6AD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2 5 3 2" xfId="7186" xr:uid="{B2287D0C-E538-4D03-AAB7-AF78CEFDC568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3 5 3 2" xfId="7185" xr:uid="{AC5250EF-66DD-4B1D-8B05-9915E54BCF0F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4 5 3 2" xfId="7184" xr:uid="{C005E740-5BA9-4471-94F5-67EB360429F4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5 5 3 2" xfId="7183" xr:uid="{A73F7FFB-A801-447D-A6F6-D844DFADEECB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6 5 3 2" xfId="7182" xr:uid="{650295F4-8E45-4653-975A-5EBA6AE10ADA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59 5 3 2" xfId="7181" xr:uid="{C55B095D-22F1-4663-A770-31D2CA2BFE18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 4 3 2" xfId="7180" xr:uid="{E0E26DC9-6E65-4707-A1F2-155814A0902A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0 5 3 2" xfId="7179" xr:uid="{2E20A052-2569-468A-ADA5-5911DAD80D61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1 5 3 2" xfId="7178" xr:uid="{6CE3DA96-D04F-45BB-9CDA-CD7E0925EA19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2 5 3 2" xfId="7177" xr:uid="{60279D12-A681-403E-A10A-EB2B6FBA4E2C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3 5 3 2" xfId="7176" xr:uid="{E577D137-E368-4419-988A-B3BE1A2717B2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4 5 3 2" xfId="7483" xr:uid="{78281CC1-FD5E-458E-9292-7248A3D12DCC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5 5 3 2" xfId="7175" xr:uid="{6F40C1C9-B3E6-4A9E-9AB2-77451AABE8F6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 4 3 2" xfId="7174" xr:uid="{9A60F8B3-A242-4493-8467-A39B42D64242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 4 3 2" xfId="7173" xr:uid="{D049531D-2B49-427E-8F5E-575F65E94D79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 4 3 2" xfId="7172" xr:uid="{CC14B964-DC00-4D7C-8305-6F51B0D72A03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0 6 2" xfId="6801" xr:uid="{9F7E8EAC-4760-4573-A376-65C0C5BAF12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1 3 2 2" xfId="7481" xr:uid="{947D53A8-7FD9-4038-A129-24ABBD93928E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2 2 2" xfId="8216" xr:uid="{AE165C4A-060D-49F3-B556-D76C8494801D}"/>
    <cellStyle name="Comma 2 2 3 3 6 2 3" xfId="7482" xr:uid="{F7252094-D796-4FE4-8920-A6B0B5F6344A}"/>
    <cellStyle name="Comma 2 2 3 3 6 3" xfId="5746" xr:uid="{00000000-0005-0000-0000-00005C050000}"/>
    <cellStyle name="Comma 2 2 3 3 6 3 2" xfId="6469" xr:uid="{00000000-0005-0000-0000-00005D050000}"/>
    <cellStyle name="Comma 2 2 3 3 6 3 2 2" xfId="8457" xr:uid="{E2562610-D069-4179-8645-62BC2AB6C3EE}"/>
    <cellStyle name="Comma 2 2 3 3 6 3 3" xfId="7734" xr:uid="{8A836C3C-7026-4573-BBB8-AF5D357D39E6}"/>
    <cellStyle name="Comma 2 2 3 3 6 4" xfId="5987" xr:uid="{00000000-0005-0000-0000-00005E050000}"/>
    <cellStyle name="Comma 2 2 3 3 6 4 2" xfId="7975" xr:uid="{0713B91A-9ABA-4647-B5F4-EC52C38F714E}"/>
    <cellStyle name="Comma 2 2 3 3 6 5" xfId="6799" xr:uid="{44741355-920A-4A6C-A20F-73B0B8E9A7A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2 2 2" xfId="8217" xr:uid="{8AA1D9EC-1EE2-4F8D-994A-CC564F5CF831}"/>
    <cellStyle name="Comma 2 2 3 9 2 3" xfId="7484" xr:uid="{589F35EA-6148-413B-B61B-C56034DC36B2}"/>
    <cellStyle name="Comma 2 2 3 9 3" xfId="5747" xr:uid="{00000000-0005-0000-0000-000069050000}"/>
    <cellStyle name="Comma 2 2 3 9 3 2" xfId="6470" xr:uid="{00000000-0005-0000-0000-00006A050000}"/>
    <cellStyle name="Comma 2 2 3 9 3 2 2" xfId="8458" xr:uid="{3213299E-080C-46D2-A51C-E78A8C52C338}"/>
    <cellStyle name="Comma 2 2 3 9 3 3" xfId="7735" xr:uid="{D6708D8C-AF8C-47E0-9F8B-AD3B48982158}"/>
    <cellStyle name="Comma 2 2 3 9 4" xfId="5988" xr:uid="{00000000-0005-0000-0000-00006B050000}"/>
    <cellStyle name="Comma 2 2 3 9 4 2" xfId="7976" xr:uid="{3CCC6AC1-5579-42B2-9146-1A86C2DDF8D9}"/>
    <cellStyle name="Comma 2 2 3 9 5" xfId="6800" xr:uid="{E2CCBA76-E879-4D97-9740-427B833027A9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8 3 4 3 2" xfId="7171" xr:uid="{D6F7B0B2-DA17-424F-9507-CF07828B0C76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 4 3 2" xfId="7480" xr:uid="{F078E825-05F8-46FE-9FA8-01D673968EB9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5 4 3 2" xfId="7479" xr:uid="{58C01014-A93C-498B-9C15-8F6DF53964FF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6 4 3 2" xfId="7170" xr:uid="{C6BEB374-045A-44E9-9178-E783FFE8253C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7 4 3 2" xfId="7478" xr:uid="{8C886BDF-A293-43EB-8059-2FC98BCFCE04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8 4 3 2" xfId="7169" xr:uid="{EB869407-B83D-42FB-B63A-BEC5F3658F3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09 4 2 2" xfId="7168" xr:uid="{725E93E6-C51F-4624-ADB8-C705467434CD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 4 3 2" xfId="7167" xr:uid="{E97ACDA2-612A-4A21-A428-15803668240D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0 4 2 2" xfId="7477" xr:uid="{1FAA825E-6468-42D7-AA03-6459F2E0FB76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1 4 2 2" xfId="7166" xr:uid="{ACA821C8-7569-45D2-A45F-496824A3D739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2 4 2 2" xfId="7165" xr:uid="{3A249D79-E65D-4E9E-A797-C7CCD3F74C4D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3 4 2 2" xfId="7164" xr:uid="{9A736C3B-696F-43EC-8A69-2721BB94D72A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4 4 2 2" xfId="7163" xr:uid="{01FFD463-856F-4B3D-A21F-6FADDE454376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5 4 2 2" xfId="7162" xr:uid="{E5A5A4AF-A413-48C6-BDB4-DB5352C8C047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6 4 2 2" xfId="7161" xr:uid="{447DA14E-2731-49C8-83DA-0ECF0F4EE897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7 4 2 2" xfId="7160" xr:uid="{790042D9-C34C-4E2B-B924-3AE6C4C67358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8 4 2 2" xfId="7159" xr:uid="{E078DC97-7760-47E0-8A64-1DEBAC35E2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19 4 2 2" xfId="7158" xr:uid="{7BCC1A0E-FF6D-49AB-8E9E-6C19951A6F37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 4 3 2" xfId="7157" xr:uid="{28A153C6-75D8-4370-8034-C8617C490AA9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0 4 2 2" xfId="7156" xr:uid="{5A1107D0-81A6-44EF-A10A-CDF18BD33BA4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1 4 2 2" xfId="7155" xr:uid="{363E5417-604B-4E44-B2EB-13DF3F78E713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2 4 2 2" xfId="7154" xr:uid="{A6E3095C-9070-4054-84BC-CDE585CD00DC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3 4 2 2" xfId="7153" xr:uid="{5C438F8A-2959-4E69-A8E9-994DDF507176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4 4 3 2" xfId="7152" xr:uid="{39DDFB43-EC2F-47CE-86FA-89570BB399F6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 4 3 2" xfId="7151" xr:uid="{A9275796-6B50-43A2-8E31-A39AF5BB3E68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 5 3 2" xfId="7150" xr:uid="{E8962B3C-9872-4828-A351-30E697A1DD21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3 4 2 2" xfId="7149" xr:uid="{5652CF56-EFDC-4523-9BAF-2F6686B1EF54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4 4 2 2" xfId="7148" xr:uid="{23DF9465-DDB7-42DF-8FBC-7EC89B5DD299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5 4 2 2" xfId="7147" xr:uid="{2E86D25D-C9D1-46A6-AFCF-FF9A00F101B3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6 4 2 2" xfId="7146" xr:uid="{20745B3F-365D-4F38-A08F-E8724A933417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7 4 2 2" xfId="7145" xr:uid="{CFABF653-182F-4CD1-9E11-D78A4E4640CE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8 4 2 2" xfId="7144" xr:uid="{148C961D-FAA1-42D6-92A2-42CD6F022CDD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49 4 2 2" xfId="7143" xr:uid="{B15ABECF-DE36-4665-94DD-40007138AE8B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 5 3 2" xfId="7142" xr:uid="{B04982AD-380D-4A34-8EA1-945B07D7EC63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0 4 2 2" xfId="7141" xr:uid="{80B3F6DB-C3E8-4648-AD9A-001FD272B8D1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1 4 2 2" xfId="7140" xr:uid="{58F3BCC7-B486-44FB-AF26-B355DDCA8721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2 4 2 2" xfId="7139" xr:uid="{EE765DD6-4111-4491-91DE-A3158BB1EEB6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3 4 2 2" xfId="7476" xr:uid="{541EF4B2-A322-4DF2-B11A-514AA94C967D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4 4 2 2" xfId="7138" xr:uid="{FC04FD63-B623-4ABE-8222-AAEE83472869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5 4 2 2" xfId="7137" xr:uid="{893C275F-15D6-4F64-B24F-C59AEFAF407F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6 4 2 2" xfId="7136" xr:uid="{9B750AD6-2457-4779-B1DD-FAFB551508C9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7 4 2 2" xfId="7135" xr:uid="{5EBBDA7A-38AE-4AC3-BD1E-71C69C3C8E99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8 4 2 2" xfId="7134" xr:uid="{CC58802E-7933-4464-8B9C-09B87D21FFE4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59 4 2 2" xfId="7133" xr:uid="{C662F157-8FD7-45D6-9D7F-4E9008C94C56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 3 2 2" xfId="7132" xr:uid="{80476B8F-29CC-451D-AE34-4F794680857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0 4 2 2" xfId="7131" xr:uid="{5A61C86E-02A0-46FF-855A-AA902C7574DE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1 4 2 2" xfId="7130" xr:uid="{6D68ABD8-2DC0-4EBC-AAFE-604686CA0208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2 4 2 2" xfId="7129" xr:uid="{0D75AEBB-451B-46B7-B9BA-DEDA8C9A4484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3 4 2 2" xfId="7128" xr:uid="{D203FFF0-BE71-4223-98FB-CCAD5C1158E9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4 4 2 2" xfId="7127" xr:uid="{27DE97C7-9894-4DFE-9AD7-FF3E4B098201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5 4 2 2" xfId="7126" xr:uid="{90639558-7586-4D64-8486-8F6680EA6F7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6 4 2 2" xfId="7125" xr:uid="{20EBA10E-ED54-45CD-BAA3-3487836EA94B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7 4 2 2" xfId="7124" xr:uid="{974FEAB9-CB3A-4C9A-967B-0ACA85BA2DF2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8 4 2 2" xfId="7475" xr:uid="{DECD511C-2B8C-450C-AF54-806E6EC8861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69 4 2 2" xfId="7123" xr:uid="{11F3697B-A0F7-4F64-903D-D1F771DB8C34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 4 2 2" xfId="7122" xr:uid="{40D2F63D-8ADB-4C72-9EF1-A2010C37E39F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0 4 2 2" xfId="7121" xr:uid="{3E337589-F0C7-4B98-973F-1B36A254FA5D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1 4 2 2" xfId="7120" xr:uid="{7A890240-6C47-4218-9C6D-A2A4545A607B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2 4 2 2" xfId="7474" xr:uid="{A55CD8BF-498E-49E0-8443-959E3612AC64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3 4 2 2" xfId="7119" xr:uid="{D76406F2-5395-44EF-A897-150C335FA514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4 4 2 2" xfId="7118" xr:uid="{5C8E1399-1737-490E-A568-6AAEE754D39C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5 4 2 2" xfId="7117" xr:uid="{1161B004-946D-4E1B-82FF-3422C6E8F16B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6 4 2 2" xfId="7473" xr:uid="{1CDE6D57-E369-4430-9A2A-20EAD9BE001D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7 5 2 2" xfId="7116" xr:uid="{91D76457-C92A-412C-A3C5-5B66F8B50429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8 5 2 2" xfId="7472" xr:uid="{071638E2-587A-4834-81FE-A836C44391A8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79 4 2 2" xfId="7115" xr:uid="{C9975F90-DB90-4289-97B3-75CBAE8542BA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 4 2 2" xfId="7114" xr:uid="{E8F36700-3E62-4A5D-A0BC-D1C250E2033E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0 3 2 2" xfId="7113" xr:uid="{E783BABA-860F-493C-A4EA-8C547F9A15AC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1 3 2 2" xfId="7112" xr:uid="{4C56AF49-3129-4323-BDE2-7DA7E39DCF32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4 3 2" xfId="7471" xr:uid="{F556C06F-2921-4C49-AE44-1C5DA1B6A624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4 3 2" xfId="7470" xr:uid="{24363A28-DA11-4E2C-B204-6155AEFD74F5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4 4 3 2" xfId="7469" xr:uid="{290B4D9C-6E8E-4CB2-9F16-3FE6EEBFBB18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 4 2 2" xfId="7468" xr:uid="{231E985A-E902-4A64-9D9D-01A3F6E0D18D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4 3 2" xfId="7111" xr:uid="{771C31DF-2687-4F3A-AE0C-EF6BC28BB74D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 9 3 3 2" xfId="7467" xr:uid="{74313BFF-1992-458D-8E20-31C027F9D085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3 3 3 2" xfId="7110" xr:uid="{4AA64988-2B17-4461-AFD6-0DC4BE9CFBE3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5 6 2" xfId="7466" xr:uid="{F6DA8B75-3582-4F8F-96F5-FEC918727224}"/>
    <cellStyle name="Comma 30 6" xfId="1585" xr:uid="{00000000-0005-0000-0000-000077080000}"/>
    <cellStyle name="Comma 30 6 2" xfId="5477" xr:uid="{00000000-0005-0000-0000-000078080000}"/>
    <cellStyle name="Comma 30 6 2 2" xfId="7465" xr:uid="{3781F824-B30B-4226-84F2-CB64CD4B1C35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3 3 2 2" xfId="7109" xr:uid="{EB330F64-8BF8-447B-9779-218233FC85F7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 4 6 2" xfId="7464" xr:uid="{F04F3A22-EE3A-456B-B06E-3C8A0E776757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3 3 2 2" xfId="7463" xr:uid="{892B7E1A-583A-4D65-8790-D7CB99EA6926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 4 6 2" xfId="7108" xr:uid="{1DB3D889-4619-45D9-A0DC-FB4192A16968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3 3 2 2" xfId="7462" xr:uid="{AEEBC37F-394F-483B-B489-925B56CEF00F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 4 6 2" xfId="7107" xr:uid="{46F24B5E-53BF-4B3F-B955-A53CA189E818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3 3 2 2" xfId="7106" xr:uid="{646BCCC9-D894-4CE0-A0DA-212C0B470389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 4 6 2" xfId="7105" xr:uid="{6E112D21-BCB0-40C0-B29D-B9F4AF1FB204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3 3 2 2" xfId="7461" xr:uid="{407459EF-0081-471A-8A9B-F900AF63B9BC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 4 6 2" xfId="7104" xr:uid="{A0CBA23C-0ABE-441C-9253-AD4658099259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3 3 2 2" xfId="7460" xr:uid="{4A6AFD4A-5A63-4D8B-8D09-80A3467139D4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 4 6 2" xfId="7103" xr:uid="{55E349F1-3DB9-4D02-A276-22297DB78A39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3 3 2 2" xfId="7102" xr:uid="{0ACC6B35-CA99-4C97-B7D9-B4041482282E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 4 6 2" xfId="7101" xr:uid="{64B201E6-9530-459D-B991-DA7D286172E6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3 3 2 2" xfId="7458" xr:uid="{254869D7-5069-4E27-94B7-8B1DBA2A85D8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 4 6 2" xfId="7459" xr:uid="{C39B6702-1811-4C6D-AF01-0F75A2BA8DD7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3 3 2 2" xfId="7457" xr:uid="{ABC7DB48-93AB-488F-8006-C81CD2A4E18D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 4 6 2" xfId="7100" xr:uid="{CAA8B288-EC9A-4A35-8758-816956BD7E1F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2 3 3 2" xfId="7099" xr:uid="{0BA73D58-E1A2-4B6B-8A2E-158F9583BC76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3 3 3 2" xfId="7098" xr:uid="{7220145B-A457-44B6-9EA7-2AF09DF76927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2 3 3 2" xfId="7097" xr:uid="{6F48C471-4260-4231-9FC7-B63F7AEC09B2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3 4 7 2" xfId="7454" xr:uid="{AFC3A48F-A568-43FE-A4C3-D4E15816CAC3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4 8 3 2" xfId="7453" xr:uid="{0BFDE8E0-A4CC-4D9E-A06E-77ADA6859D26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2 3 2" xfId="7452" xr:uid="{1D70EFC5-26FB-49E1-B82F-92A25A3BF652}"/>
    <cellStyle name="Comma 4 5 3 3" xfId="1934" xr:uid="{00000000-0005-0000-0000-0000560A0000}"/>
    <cellStyle name="Comma 4 5 3 4" xfId="5463" xr:uid="{00000000-0005-0000-0000-0000570A0000}"/>
    <cellStyle name="Comma 4 5 3 4 2" xfId="7451" xr:uid="{44D517FB-42C2-48B4-A2DE-BB44973F60E9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7 5 2" xfId="7450" xr:uid="{5F45C214-1150-4666-8203-C5251A7BB2E3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2 2 2" xfId="7095" xr:uid="{59EE6360-D531-4824-A9F3-8212E1CF0805}"/>
    <cellStyle name="Comma 4 9 3" xfId="1945" xr:uid="{00000000-0005-0000-0000-0000650A0000}"/>
    <cellStyle name="Comma 4 9 4" xfId="5100" xr:uid="{00000000-0005-0000-0000-0000660A0000}"/>
    <cellStyle name="Comma 4 9 4 2" xfId="7096" xr:uid="{B250379A-6684-412A-9CFC-61717CD5B0C4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1 4 2 2" xfId="7094" xr:uid="{9830915F-325A-4A4C-9BC9-CA75C26429A6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2 4 2 2" xfId="7093" xr:uid="{487094DD-10FE-4455-AF76-70DB170531A1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3 4 2 2" xfId="7449" xr:uid="{074D34A9-767A-445E-8407-6030C7598E34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4 3 2 2" xfId="7448" xr:uid="{6C1A8F4A-9D0C-47DD-AE8E-A496560113B4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5 3 2 2" xfId="7092" xr:uid="{F14BC032-491A-4013-AD99-89A7EE0869A5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6 3 2 2" xfId="7091" xr:uid="{83A7BF5B-5890-4253-8A54-E2ADA49CF9F2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7 3 2 2" xfId="7090" xr:uid="{B4E8ECD8-1C8B-4F7F-827C-D269C00B6F11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8 3 2 2" xfId="7447" xr:uid="{632E4DE9-CD0D-420D-8EBD-1368DA22187F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09 3 2 2" xfId="7089" xr:uid="{EE035C62-E334-4BA3-9DEE-CD9B25645D8A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0 3 2 2" xfId="7446" xr:uid="{DCCE3D8B-9136-43C0-9643-594459FDA4E2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1 3 2 2" xfId="7088" xr:uid="{884A52CF-40FA-4B40-96C7-A53E75776189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2 3 2 2" xfId="7087" xr:uid="{260901BC-A821-4823-9A14-13A41239BF42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3 3 2 2" xfId="7086" xr:uid="{EE506AB2-A75D-4075-815D-50A8CF2C963C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4 3 2 2" xfId="7085" xr:uid="{299E1177-F73B-4558-9E51-906E6DFBCA5A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5 3 2 2" xfId="7084" xr:uid="{EC550C42-B09B-49D8-9775-840CB1277093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4 2 2" xfId="7445" xr:uid="{D1E59645-14F0-4477-9C36-5E2B39AF3B6F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4 2 2" xfId="7083" xr:uid="{69F2489B-FEE3-4630-823A-4F805FEF635C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1 5 2 2" xfId="7444" xr:uid="{1E46A2B3-2B59-4FB4-967C-5E511191ACE3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4 2 2" xfId="7443" xr:uid="{70534787-61D4-4857-BB0C-8E547D876B86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3 4 2 2" xfId="7082" xr:uid="{17941237-A961-4D49-828E-0FF62E8A6FC4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4 3 2 2" xfId="7081" xr:uid="{3D2346EE-8949-4B93-B39F-E11C45D444CB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5 4 2 2" xfId="7442" xr:uid="{87995CFC-3294-45DF-84AE-095295F0F2F3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4 2 2" xfId="7080" xr:uid="{19B1F86C-5D1A-4D20-9ECD-E01E49473FEA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2 2 2" xfId="8215" xr:uid="{F2A955CD-5733-42AD-88BE-F1D91DBF2822}"/>
    <cellStyle name="Comma 426 5 2 3" xfId="7456" xr:uid="{562DA175-C271-44FF-BF1C-762FE41E737B}"/>
    <cellStyle name="Comma 426 5 3" xfId="5745" xr:uid="{00000000-0005-0000-0000-0000F30A0000}"/>
    <cellStyle name="Comma 426 5 3 2" xfId="6468" xr:uid="{00000000-0005-0000-0000-0000F40A0000}"/>
    <cellStyle name="Comma 426 5 3 2 2" xfId="8456" xr:uid="{EFFDF087-D0DE-42FC-BC2F-2CF609DE18E5}"/>
    <cellStyle name="Comma 426 5 3 3" xfId="7733" xr:uid="{E670AA90-0EEE-42A2-9611-E3E6BF98767D}"/>
    <cellStyle name="Comma 426 5 4" xfId="5986" xr:uid="{00000000-0005-0000-0000-0000F50A0000}"/>
    <cellStyle name="Comma 426 5 4 2" xfId="7974" xr:uid="{1DF94176-41BB-485D-9384-0B92F863EA59}"/>
    <cellStyle name="Comma 426 5 5" xfId="6798" xr:uid="{91E26B9F-60BD-439E-AFAB-711C30E1F732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4 2 2" xfId="7441" xr:uid="{3DA6A44D-FBD3-42D6-B0B6-7BDC00B8A258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2 2 2" xfId="8214" xr:uid="{61A9F645-532C-43CD-B4D6-884664018FD8}"/>
    <cellStyle name="Comma 427 5 2 3" xfId="7455" xr:uid="{DAD3A71A-BF79-455B-9739-6D5BBC2350B5}"/>
    <cellStyle name="Comma 427 5 3" xfId="5744" xr:uid="{00000000-0005-0000-0000-0000FE0A0000}"/>
    <cellStyle name="Comma 427 5 3 2" xfId="6467" xr:uid="{00000000-0005-0000-0000-0000FF0A0000}"/>
    <cellStyle name="Comma 427 5 3 2 2" xfId="8455" xr:uid="{4F03B902-7750-4E26-9A73-33AF4F01805F}"/>
    <cellStyle name="Comma 427 5 3 3" xfId="7732" xr:uid="{E8A65EEE-BCDA-48EC-B320-7C187FBC8AB2}"/>
    <cellStyle name="Comma 427 5 4" xfId="5985" xr:uid="{00000000-0005-0000-0000-0000000B0000}"/>
    <cellStyle name="Comma 427 5 4 2" xfId="7973" xr:uid="{218BAA59-E516-4480-BD2F-DB92698EFE21}"/>
    <cellStyle name="Comma 427 5 5" xfId="6797" xr:uid="{4180DAEB-1B85-4079-8E17-0C278820A818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29 4 2 2" xfId="7079" xr:uid="{2CFB6F52-3FE2-4495-A753-F92B66A470CA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0 4 2 2" xfId="7078" xr:uid="{4558667E-80C4-427C-AC71-CDFFBCF9EF9C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1 4 2 2" xfId="7077" xr:uid="{C3436E32-1BD0-4636-9EFA-D829F5485A55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2 4 2 2" xfId="7076" xr:uid="{BFECC5EB-E37A-41E3-A15F-17DADA90A03C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3 4 2 2" xfId="7075" xr:uid="{2742CAEC-6AEB-41A3-96CD-ACC8C8425144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3 3 3 2" xfId="7074" xr:uid="{500ADEE9-6AC6-4588-AC9E-D448E528381B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5 6 2" xfId="7440" xr:uid="{F50C7528-D446-4CCC-A49F-3CD51ADC5AE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4 2 2" xfId="7073" xr:uid="{596EA052-1BA5-4177-88DA-5AFFEE454917}"/>
    <cellStyle name="Comma 445" xfId="2105" xr:uid="{00000000-0005-0000-0000-00004A0B0000}"/>
    <cellStyle name="Comma 445 2" xfId="5076" xr:uid="{00000000-0005-0000-0000-00004B0B0000}"/>
    <cellStyle name="Comma 445 2 2" xfId="7072" xr:uid="{6C3C0896-A64E-4CD6-B8F1-9807B30105AE}"/>
    <cellStyle name="Comma 446" xfId="2106" xr:uid="{00000000-0005-0000-0000-00004C0B0000}"/>
    <cellStyle name="Comma 446 2" xfId="5075" xr:uid="{00000000-0005-0000-0000-00004D0B0000}"/>
    <cellStyle name="Comma 446 2 2" xfId="7071" xr:uid="{192C3854-8F1E-45E0-9F10-C189D5A3140B}"/>
    <cellStyle name="Comma 447" xfId="2107" xr:uid="{00000000-0005-0000-0000-00004E0B0000}"/>
    <cellStyle name="Comma 447 2" xfId="5074" xr:uid="{00000000-0005-0000-0000-00004F0B0000}"/>
    <cellStyle name="Comma 447 2 2" xfId="7070" xr:uid="{53717A40-44C6-4FA6-9785-4D3AB05F2351}"/>
    <cellStyle name="Comma 448" xfId="2108" xr:uid="{00000000-0005-0000-0000-0000500B0000}"/>
    <cellStyle name="Comma 448 2" xfId="5073" xr:uid="{00000000-0005-0000-0000-0000510B0000}"/>
    <cellStyle name="Comma 448 2 2" xfId="7069" xr:uid="{15AB9115-37BF-48E9-AE8C-C5A737C0E687}"/>
    <cellStyle name="Comma 449" xfId="2109" xr:uid="{00000000-0005-0000-0000-0000520B0000}"/>
    <cellStyle name="Comma 449 2" xfId="5072" xr:uid="{00000000-0005-0000-0000-0000530B0000}"/>
    <cellStyle name="Comma 449 2 2" xfId="7068" xr:uid="{4C585CE1-1E4D-434E-A5FE-459528B61131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3 3 2 2" xfId="7067" xr:uid="{5608EBF0-C8DA-46E5-BE14-4BA0550215FA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 4 6 2" xfId="7066" xr:uid="{8639AA25-DC54-40E3-B3FB-699F4D720681}"/>
    <cellStyle name="Comma 450" xfId="2121" xr:uid="{00000000-0005-0000-0000-0000650B0000}"/>
    <cellStyle name="Comma 450 2" xfId="5069" xr:uid="{00000000-0005-0000-0000-0000660B0000}"/>
    <cellStyle name="Comma 450 2 2" xfId="7065" xr:uid="{308598D6-AF3E-4E3A-9C08-1F2ACA350EEF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1 3 2" xfId="7064" xr:uid="{6483FE0F-4711-4FAF-B776-BA75F581B695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2 3 2" xfId="7063" xr:uid="{64764927-CC1B-4042-A57A-B75E487EB526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3 3 2" xfId="7062" xr:uid="{8F3C3B99-F4DF-444F-AC1E-47B9734A54A7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4 3 2" xfId="7061" xr:uid="{95AFDAF7-74A8-4116-A0E5-78E58F0D30FA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5 3 2" xfId="7060" xr:uid="{636EEE6C-DBDB-4729-9A0F-BF401049D58B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6 3 2" xfId="7059" xr:uid="{F80D13FE-F32B-4EC8-9B71-86400F697014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7 3 2" xfId="7058" xr:uid="{E0F25F2B-B29D-46B9-AE77-7C42222C9CA2}"/>
    <cellStyle name="Comma 458" xfId="2129" xr:uid="{00000000-0005-0000-0000-00007C0B0000}"/>
    <cellStyle name="Comma 458 2" xfId="5061" xr:uid="{00000000-0005-0000-0000-00007D0B0000}"/>
    <cellStyle name="Comma 458 2 2" xfId="7057" xr:uid="{EA557498-3CF1-448F-A72B-D0FE992726E4}"/>
    <cellStyle name="Comma 459" xfId="2130" xr:uid="{00000000-0005-0000-0000-00007E0B0000}"/>
    <cellStyle name="Comma 459 2" xfId="5060" xr:uid="{00000000-0005-0000-0000-00007F0B0000}"/>
    <cellStyle name="Comma 459 2 2" xfId="7056" xr:uid="{E6108F9C-36F5-422C-BF87-A43C6DE5D4C7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3 3 2 2" xfId="7055" xr:uid="{1C511DAC-0142-4796-A7D8-EE2BC5D920ED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 4 6 2" xfId="7439" xr:uid="{1FEA865D-1989-41A1-9FDB-7E85A4CE425C}"/>
    <cellStyle name="Comma 460" xfId="2142" xr:uid="{00000000-0005-0000-0000-0000910B0000}"/>
    <cellStyle name="Comma 460 2" xfId="5058" xr:uid="{00000000-0005-0000-0000-0000920B0000}"/>
    <cellStyle name="Comma 460 2 2" xfId="7054" xr:uid="{E69D6DD8-8B68-4146-B8C6-3819C3953CF6}"/>
    <cellStyle name="Comma 461" xfId="2143" xr:uid="{00000000-0005-0000-0000-0000930B0000}"/>
    <cellStyle name="Comma 461 2" xfId="5057" xr:uid="{00000000-0005-0000-0000-0000940B0000}"/>
    <cellStyle name="Comma 461 2 2" xfId="7053" xr:uid="{E13F7D5D-DD98-4732-967A-F35FE2E0E701}"/>
    <cellStyle name="Comma 462" xfId="2144" xr:uid="{00000000-0005-0000-0000-0000950B0000}"/>
    <cellStyle name="Comma 462 2" xfId="5450" xr:uid="{00000000-0005-0000-0000-0000960B0000}"/>
    <cellStyle name="Comma 462 2 2" xfId="7438" xr:uid="{78CD9784-2CA6-4F9C-B99C-8FF0288C0F6D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3 3 2" xfId="7052" xr:uid="{0D97F734-82DF-493E-B3C3-A88F4C3B318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4 3 2" xfId="7051" xr:uid="{D1E6C4EA-42A7-4A0C-85D6-F70454161A7F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5 3 2" xfId="7437" xr:uid="{2D16EAEB-38C7-497C-A43B-82A2363789A2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6 3 2" xfId="7050" xr:uid="{548BEBD9-5AF1-4320-9064-FA37B5476F49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7 3 2" xfId="7436" xr:uid="{EC086151-97DA-4074-B336-287D9E7AB605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8 3 2" xfId="7049" xr:uid="{335A735F-EFBE-4211-9B27-675758ED4F4D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69 3 2" xfId="7048" xr:uid="{05CB8411-51B5-4F02-AEAC-0FDE4283056F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2 4 2 2" xfId="7047" xr:uid="{42BC04E4-DC66-4D55-B2A8-B025E8048392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 4 6 2" xfId="7046" xr:uid="{3929C6E8-AC34-4EBC-B21C-B52836C01FDA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0 3 2" xfId="7045" xr:uid="{3381442C-BE15-493D-9DB6-2C3B95A72684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1 3 2" xfId="7044" xr:uid="{AB703828-F6EC-48DF-8E3F-71BD055A6C5F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3 2" xfId="6928" xr:uid="{2E282EED-7853-426E-9898-051704F982EF}"/>
    <cellStyle name="Comma 474" xfId="4030" xr:uid="{00000000-0005-0000-0000-0000C80B0000}"/>
    <cellStyle name="Comma 474 2" xfId="6788" xr:uid="{5ED1B093-4168-4DF7-A91E-E84ABB44865D}"/>
    <cellStyle name="Comma 475" xfId="3970" xr:uid="{00000000-0005-0000-0000-0000C90B0000}"/>
    <cellStyle name="Comma 475 2" xfId="6787" xr:uid="{6DE1F524-5103-4AD1-B5B2-D09E67DEC102}"/>
    <cellStyle name="Comma 476" xfId="4076" xr:uid="{00000000-0005-0000-0000-0000CA0B0000}"/>
    <cellStyle name="Comma 477" xfId="4033" xr:uid="{00000000-0005-0000-0000-0000CB0B0000}"/>
    <cellStyle name="Comma 477 2" xfId="6789" xr:uid="{A16D2CBC-A717-4976-B68D-B0A4E2C0A5C4}"/>
    <cellStyle name="Comma 478" xfId="5402" xr:uid="{00000000-0005-0000-0000-0000CC0B0000}"/>
    <cellStyle name="Comma 478 2" xfId="7396" xr:uid="{826CD8DC-2935-468E-963F-87FD003E379B}"/>
    <cellStyle name="Comma 479" xfId="4932" xr:uid="{00000000-0005-0000-0000-0000CD0B0000}"/>
    <cellStyle name="Comma 479 2" xfId="6950" xr:uid="{E268BF3E-BC37-4288-A81C-E7C623618378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2 5 2 2" xfId="7043" xr:uid="{FCB3305B-8650-46FF-9492-4A5F9677C1FE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 5 6 2" xfId="7042" xr:uid="{81C897E8-4C3D-4329-A046-64222C518F8A}"/>
    <cellStyle name="Comma 480" xfId="4911" xr:uid="{00000000-0005-0000-0000-0000E80B0000}"/>
    <cellStyle name="Comma 480 2" xfId="6929" xr:uid="{5C15BF14-0825-4CE7-92D9-D918636AF573}"/>
    <cellStyle name="Comma 481" xfId="6586" xr:uid="{00000000-0005-0000-0000-0000E90B0000}"/>
    <cellStyle name="Comma 481 2" xfId="8574" xr:uid="{49543AAF-E59E-4556-864B-FBEAA4BAD154}"/>
    <cellStyle name="Comma 482" xfId="6588" xr:uid="{00000000-0005-0000-0000-0000EA0B0000}"/>
    <cellStyle name="Comma 482 2" xfId="6593" xr:uid="{00000000-0005-0000-0000-0000EB0B0000}"/>
    <cellStyle name="Comma 482 2 2" xfId="8578" xr:uid="{8E2E9D38-49D6-4CE7-9FBC-0F0FAC8A5AD2}"/>
    <cellStyle name="Comma 482 3" xfId="8576" xr:uid="{BE1BF332-297D-4FFA-A87B-06D42BB8F7B5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2 4 2 2" xfId="7041" xr:uid="{CAD387A7-697D-4D6A-A528-DE2DDD5D0E6B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49 4 6 2" xfId="7040" xr:uid="{F3484B18-AFAA-47EC-8E97-2C7D929D3EE7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2 3 2" xfId="7038" xr:uid="{7A37B3BD-1509-4BB6-9ECC-4BFD81665405}"/>
    <cellStyle name="Comma 5 6 3" xfId="2205" xr:uid="{00000000-0005-0000-0000-0000110C0000}"/>
    <cellStyle name="Comma 5 6 4" xfId="5043" xr:uid="{00000000-0005-0000-0000-0000120C0000}"/>
    <cellStyle name="Comma 5 6 4 2" xfId="7039" xr:uid="{58F02BC3-DC4B-4D5F-B68D-7836930B3EE1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4 4 2 2" xfId="7037" xr:uid="{6AFD52A6-2213-449F-B64A-373310D944F1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4 4 2 2" xfId="7036" xr:uid="{61197922-5A19-4A22-B6C1-EB11A07248B4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4 4 2 2" xfId="7035" xr:uid="{3CD86BEC-0C05-4342-ACA7-58F8BA325D83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4 4 2 2" xfId="7034" xr:uid="{A4036A04-B864-449C-89E9-F648B11F5BC7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4 4 2 2" xfId="7033" xr:uid="{9565BFA7-4DFB-4576-8D11-FB065F73C03F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3 3 2 2" xfId="7032" xr:uid="{53E873F9-4E06-4EE1-8E41-9F3AB22871F4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4 4 2 2" xfId="7031" xr:uid="{AD484FF4-4D6F-4338-8AED-54692307BD83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5 8 2 2" xfId="7030" xr:uid="{DE58719C-7E45-43FD-B757-0450C8DD3A9D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4 3 2" xfId="7029" xr:uid="{A2776C9B-E8DD-433D-A61D-5C816FFF4173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4 4 2 2" xfId="7028" xr:uid="{BAF1C07F-9990-41F4-9772-B17019C32763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6 9 3 2" xfId="7435" xr:uid="{F7119636-6B2C-4668-8B34-69CC16C04D78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3 3 2 2" xfId="7027" xr:uid="{76FFE8E2-9066-4424-917D-7393F5FD049B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4 4 2 2" xfId="7026" xr:uid="{3EDB6FBB-0633-46E6-A316-8FFEDD873783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3 3 2 2" xfId="7434" xr:uid="{CB84867A-4663-4139-AF0B-0B9ED00153C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3 3 2 2" xfId="7025" xr:uid="{C846AF57-DCA3-42BE-BE7B-929B3B1EBFEA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3 3 2 2" xfId="7024" xr:uid="{ABEE9011-FFE4-4A12-B18E-ADA245736907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5 6 2" xfId="7433" xr:uid="{E4F8D280-52BF-4552-A011-8BB1DACC807A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2 3 2" xfId="7022" xr:uid="{D91633A9-99FA-485B-BB85-30FC5C4FEAA9}"/>
    <cellStyle name="Comma 6 6 3" xfId="2371" xr:uid="{00000000-0005-0000-0000-00001A0D0000}"/>
    <cellStyle name="Comma 6 6 4" xfId="5027" xr:uid="{00000000-0005-0000-0000-00001B0D0000}"/>
    <cellStyle name="Comma 6 6 4 2" xfId="7023" xr:uid="{A1E20741-6056-4B8C-9E77-9D2CC358439B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3 3 2 2" xfId="7021" xr:uid="{B9A60FBD-570B-43D4-B498-CCDE6A0D656F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1 5 2 2" xfId="7432" xr:uid="{3C69DBED-EC34-4059-8B50-F6A21C2FCD8F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2 7 2 2" xfId="7020" xr:uid="{B98CAADD-BCD7-40A3-ADFD-775D46E5B2C2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3 5 2 2" xfId="7431" xr:uid="{8B9E7DB4-2815-401F-AE18-E0DAB0C96F07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4 7 2 2" xfId="7430" xr:uid="{81809B5D-0120-4153-B9DE-1E34334A651C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5 5 2 2" xfId="7429" xr:uid="{C5FC84CC-5503-46F2-9377-F9DE36A2423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6 5 2 2" xfId="7019" xr:uid="{080675B1-6E85-497A-B384-407EE46402FD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7 5 2 2" xfId="7018" xr:uid="{40FA497D-57EB-4474-AF6A-860F3885C541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8 5 2 2" xfId="7428" xr:uid="{4908CF42-FAFE-43C5-8B77-F424A578786C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69 5 2 2" xfId="7017" xr:uid="{737F2BA7-1F50-45D5-BBFF-0DE6261F91AD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3 2 2" xfId="7016" xr:uid="{1B3396C6-819D-450A-A79B-A08622BE694B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0 3 2 2" xfId="7015" xr:uid="{59259641-3FF8-4445-B4CE-BB9951304519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1 6 2 2" xfId="7427" xr:uid="{7F347FCA-24BA-4BEA-8918-0EF61E2D18AE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2 6 2 2" xfId="7426" xr:uid="{67CAABA7-CB51-4B83-B915-7A92E6A01ABF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3 3 2 2" xfId="7014" xr:uid="{8BC5237E-F307-4D47-A58A-9C77226C71A3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4 3 2 2" xfId="7013" xr:uid="{E7999016-EABE-46A4-BEFE-74FF12EC4B5F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5 3 2 2" xfId="7425" xr:uid="{1B7444F8-6396-4123-9870-28234A8C5F06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6 3 2 2" xfId="7012" xr:uid="{9377517D-9325-48FE-BC87-5DD2BC0EB093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7 3 2 2" xfId="7424" xr:uid="{470597E6-09F9-42A0-AEB4-01A606899511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8 5 2 2" xfId="7423" xr:uid="{34D6067F-0ECB-4387-A261-CED5A19A2908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79 5 2 2" xfId="7422" xr:uid="{8FEE8F52-719B-472D-BA94-E00D0D1E719C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 6 2 2" xfId="7421" xr:uid="{0BF08D79-00D4-4B22-8434-C7BADCA48349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0 5 2 2" xfId="7011" xr:uid="{F63082A1-8C7D-4EFA-B479-A26F35B35DFC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1 5 2 2" xfId="7010" xr:uid="{16B4AC27-CEA9-412D-AEF6-A16DEEAB1B43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2 4 3 2" xfId="7009" xr:uid="{62BF6CEB-0310-4FA2-ACB1-469BA1AAAAF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7 5 2" xfId="7418" xr:uid="{1491E0C6-A95B-4C1E-B108-36EAD3924FCE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2 9 2 2" xfId="7008" xr:uid="{A5D008D7-DB07-4C6C-BB81-B7529880899B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2 4 3 2" xfId="7007" xr:uid="{CA86E8D1-96C9-4A13-8899-D95DF34B7E04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7 5 2" xfId="7006" xr:uid="{7F66FD7E-9765-4DBC-9F97-4172F4DE670A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3 9 2 2" xfId="7005" xr:uid="{B8AA7092-8F87-4930-8802-268293492729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2 2 2" xfId="8213" xr:uid="{6E313CB7-8BDF-4306-8294-ACD31D49EE47}"/>
    <cellStyle name="Comma 84 14 2 3" xfId="7420" xr:uid="{F0068AE2-5894-44BD-A53F-9DEC3E47D595}"/>
    <cellStyle name="Comma 84 14 3" xfId="5743" xr:uid="{00000000-0005-0000-0000-0000620E0000}"/>
    <cellStyle name="Comma 84 14 3 2" xfId="6466" xr:uid="{00000000-0005-0000-0000-0000630E0000}"/>
    <cellStyle name="Comma 84 14 3 2 2" xfId="8454" xr:uid="{7909276F-B6D9-428C-BF21-3C96BC4A2124}"/>
    <cellStyle name="Comma 84 14 3 3" xfId="7731" xr:uid="{A366AC27-E0C6-4BA8-AD41-5CB55916C20C}"/>
    <cellStyle name="Comma 84 14 4" xfId="5984" xr:uid="{00000000-0005-0000-0000-0000640E0000}"/>
    <cellStyle name="Comma 84 14 4 2" xfId="7972" xr:uid="{2D05CA64-07BF-46EB-91F3-BA1AE7F73B88}"/>
    <cellStyle name="Comma 84 14 5" xfId="6796" xr:uid="{4C5844A2-99B1-43C3-ACFF-0C6A5B59E72C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2 2 2" xfId="8212" xr:uid="{0965484C-F0D8-4C5E-8630-39BFD512DCD6}"/>
    <cellStyle name="Comma 84 2 11 2 3" xfId="7419" xr:uid="{F04CB1A3-DA21-43E9-9085-F1757935F37F}"/>
    <cellStyle name="Comma 84 2 11 3" xfId="5742" xr:uid="{00000000-0005-0000-0000-00006B0E0000}"/>
    <cellStyle name="Comma 84 2 11 3 2" xfId="6465" xr:uid="{00000000-0005-0000-0000-00006C0E0000}"/>
    <cellStyle name="Comma 84 2 11 3 2 2" xfId="8453" xr:uid="{8F8790B7-0F95-4290-8593-95E848132D81}"/>
    <cellStyle name="Comma 84 2 11 3 3" xfId="7730" xr:uid="{52809214-7A69-4279-B15A-EEAC91D3B6DF}"/>
    <cellStyle name="Comma 84 2 11 4" xfId="5983" xr:uid="{00000000-0005-0000-0000-00006D0E0000}"/>
    <cellStyle name="Comma 84 2 11 4 2" xfId="7971" xr:uid="{01ADBC8E-5DFD-4BA8-A1FD-7DD210A88C7A}"/>
    <cellStyle name="Comma 84 2 11 5" xfId="6795" xr:uid="{64452987-C3B4-4476-9262-49BB46404F82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6 3 2 2" xfId="7004" xr:uid="{87614157-C6DA-49CF-B5D0-6C67190462A7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2 2 2" xfId="8211" xr:uid="{420CB2A5-9ADF-4CD3-B087-2914FAFE6ED6}"/>
    <cellStyle name="Comma 85 15 2 3" xfId="7417" xr:uid="{029F64F0-F16E-4F88-AF2B-F17E5BF1EE30}"/>
    <cellStyle name="Comma 85 15 3" xfId="5741" xr:uid="{00000000-0005-0000-0000-0000DA0E0000}"/>
    <cellStyle name="Comma 85 15 3 2" xfId="6464" xr:uid="{00000000-0005-0000-0000-0000DB0E0000}"/>
    <cellStyle name="Comma 85 15 3 2 2" xfId="8452" xr:uid="{A25FD672-CDFD-4366-B4A0-11E131AEA822}"/>
    <cellStyle name="Comma 85 15 3 3" xfId="7729" xr:uid="{2D86090F-F460-469B-BA93-FB2EB25B5C64}"/>
    <cellStyle name="Comma 85 15 4" xfId="5982" xr:uid="{00000000-0005-0000-0000-0000DC0E0000}"/>
    <cellStyle name="Comma 85 15 4 2" xfId="7970" xr:uid="{AB649DE6-0B01-4FAF-86E7-5095F82A2ABA}"/>
    <cellStyle name="Comma 85 15 5" xfId="6794" xr:uid="{466A6BF6-E37D-4FA6-8165-2A5A4B3C7531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2 2 2" xfId="8210" xr:uid="{00E6E53A-FCD1-4A28-AD50-F643B7EAFF14}"/>
    <cellStyle name="Comma 85 2 11 2 3" xfId="7416" xr:uid="{8C6657D8-EAEB-4175-B6AB-42115F68A2FF}"/>
    <cellStyle name="Comma 85 2 11 3" xfId="5740" xr:uid="{00000000-0005-0000-0000-0000E30E0000}"/>
    <cellStyle name="Comma 85 2 11 3 2" xfId="6463" xr:uid="{00000000-0005-0000-0000-0000E40E0000}"/>
    <cellStyle name="Comma 85 2 11 3 2 2" xfId="8451" xr:uid="{22E9F304-E4F7-4071-861A-7E4A0250A239}"/>
    <cellStyle name="Comma 85 2 11 3 3" xfId="7728" xr:uid="{A3B80AF2-A62C-42D2-92DA-B1D795DC2C29}"/>
    <cellStyle name="Comma 85 2 11 4" xfId="5981" xr:uid="{00000000-0005-0000-0000-0000E50E0000}"/>
    <cellStyle name="Comma 85 2 11 4 2" xfId="7969" xr:uid="{A27FA9A6-A5A8-4EF1-9FC2-96F77960D851}"/>
    <cellStyle name="Comma 85 2 11 5" xfId="6793" xr:uid="{547B8B54-71D3-45DA-BA4E-DF083980ACD5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3 4 3 2" xfId="7415" xr:uid="{74826083-540F-454D-806E-5645C1E43B76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7 3 2 2" xfId="7003" xr:uid="{E1647835-D314-40D7-8C3B-F8463F256B53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3 4 3 2" xfId="7002" xr:uid="{0CDDF55E-A287-4F4D-9363-838C7D1449E3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6 7 2 2" xfId="7001" xr:uid="{863015BE-01FF-40A5-9906-D74BAB445FFC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3 4 3 2" xfId="7000" xr:uid="{D56AE032-AA03-4BDF-964E-DBA9065C9FE9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7 7 2 2" xfId="6999" xr:uid="{C6F31608-1B43-4203-A6FD-E5FB79C1B6C5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3 4 3 2" xfId="6998" xr:uid="{EFC0D505-44BC-4AB1-B148-8AC902E37BB7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8 7 2 2" xfId="6997" xr:uid="{7AB91295-0C14-453A-B69B-B4D0C7D3F965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3 4 3 2" xfId="6996" xr:uid="{F4984324-E7CA-4523-9E63-3BCA72FACCA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89 7 2 2" xfId="6995" xr:uid="{5DB942FA-6944-48B6-85D3-0FC9350CD8EE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3 3 3 2" xfId="6994" xr:uid="{946F7CCF-4056-4FC0-90F0-4C6A1D57AC67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3 3 2" xfId="7414" xr:uid="{CD083AF3-E59B-436A-9C73-80BA53025D5F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6 6 2" xfId="6993" xr:uid="{E3EA5723-CB12-4D2C-90C8-F7F8A1984297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2 9 2 2" xfId="6992" xr:uid="{39CEAE38-461F-4482-987A-49E851CB29D9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5 3 2" xfId="7413" xr:uid="{3403B4F8-CD0D-4CC9-A086-790490338BDD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3 4 2 2" xfId="6991" xr:uid="{D1D57D9E-F96A-4997-988A-60296342823C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7 8 2" xfId="6990" xr:uid="{7CC732D7-DEDB-474E-8D10-E0D853B5DE23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2 3 2" xfId="6988" xr:uid="{7F2B6725-CB32-45CD-8A59-A5CAC77A83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4 3 2" xfId="6987" xr:uid="{65E2EECF-B7E5-4F31-A850-D588A0221CB0}"/>
    <cellStyle name="Comma 9 3 8 5" xfId="4993" xr:uid="{00000000-0005-0000-0000-0000C90F0000}"/>
    <cellStyle name="Comma 9 3 8 5 2" xfId="6989" xr:uid="{BA49C198-5D9C-4773-B5C1-01E763E22B81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8 6 2" xfId="6986" xr:uid="{76D17EB5-D77F-4DF5-9F1E-E72E2D422F90}"/>
    <cellStyle name="Comma 9 9" xfId="2893" xr:uid="{00000000-0005-0000-0000-0000EC0F0000}"/>
    <cellStyle name="Comma 9 9 2" xfId="4989" xr:uid="{00000000-0005-0000-0000-0000ED0F0000}"/>
    <cellStyle name="Comma 9 9 2 2" xfId="6985" xr:uid="{374612F4-ABF7-4A4E-98F7-D9BFACBC01FC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3 4 3 2" xfId="6984" xr:uid="{157BD6C9-73B8-43DF-A77B-76F8BB67C56C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0 6 2 2" xfId="6983" xr:uid="{CC38E976-D1BE-4F1A-8705-5D1F170F70B4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3 4 3 2" xfId="7412" xr:uid="{C2356347-48DB-403A-85BD-1760C054603A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1 6 2 2" xfId="7411" xr:uid="{51FC319B-D96B-44A2-81D4-71D223241D24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3 4 3 2" xfId="7410" xr:uid="{7390D09C-A189-44B7-9B6A-9D89F61F1C8B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2 6 2 2" xfId="6982" xr:uid="{A11EB6B9-12B6-45C4-8B99-A7B3233E780F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3 4 3 2" xfId="6981" xr:uid="{D1A986CB-2EBD-4405-88E0-5E65292948EA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3 6 2 2" xfId="7409" xr:uid="{C89DB64A-9042-4047-908C-769EE926F75D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3 4 3 2" xfId="7408" xr:uid="{88D5FED3-756E-4048-A4EA-13B75ED1B789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4 6 2 2" xfId="6980" xr:uid="{F3464A6E-843F-48C5-861D-6DC9633D003B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2 4 2 2" xfId="6979" xr:uid="{8DCF5E7B-B925-4AD3-86B3-6ABDB9D36ECA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3 4 3 2" xfId="7407" xr:uid="{84BF8AA4-5400-4505-A3A2-5A9DBC569DF1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2 4 2 2" xfId="6978" xr:uid="{D4674CBE-598E-4D6C-946D-F358AEF20066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3 4 3 2" xfId="6977" xr:uid="{332EDED9-761B-4DB4-9DCF-273287593EAD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7 5 2 2" xfId="7406" xr:uid="{6A2E2EAB-86AF-43E7-A258-3EDC1EA5914F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3 4 3 2" xfId="7405" xr:uid="{60DFFA97-B8F2-4B51-98EE-23336E8E766B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8 6 2 2" xfId="6976" xr:uid="{426DD208-830B-4A24-9187-1A7B78946E11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3 4 3 2" xfId="6975" xr:uid="{6FE7BB2B-F4C6-4534-9409-DFAEA6452A82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omma 99 6 2 2" xfId="7404" xr:uid="{4711EFFC-11D1-4DD3-BDC3-FD3C76DA8111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3 6 2" xfId="6974" xr:uid="{033C4E52-A0B5-496E-BB6D-782060F1F042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60" xr:uid="{02D3BFC2-2374-4284-95B9-636698BC7F77}"/>
    <cellStyle name="Normal 10 2 3" xfId="3099" xr:uid="{00000000-0005-0000-0000-0000F8100000}"/>
    <cellStyle name="Normal 10 2 4" xfId="6659" xr:uid="{26C229DA-42C5-4708-9C79-6A8D8C1826C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4 4 3 2" xfId="6973" xr:uid="{6B846405-6203-4A92-B676-B3E946A1F34A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7 8 2" xfId="6972" xr:uid="{593DCCB1-297B-4F8B-8BD1-CB248D972AEA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0 2 2" xfId="8333" xr:uid="{22892A22-372D-4FB1-A7FB-FC7591785AE0}"/>
    <cellStyle name="Normal 11 10 3" xfId="7610" xr:uid="{6146940E-E384-40FF-82FE-808E718008B2}"/>
    <cellStyle name="Normal 11 11" xfId="5863" xr:uid="{00000000-0005-0000-0000-00000E110000}"/>
    <cellStyle name="Normal 11 11 2" xfId="7851" xr:uid="{A39FE31B-12C0-4EC8-9670-0A5E0F4E3E5B}"/>
    <cellStyle name="Normal 11 12" xfId="6661" xr:uid="{E563EA7F-8831-4228-B64F-EFC0398D90F0}"/>
    <cellStyle name="Normal 11 2" xfId="3116" xr:uid="{00000000-0005-0000-0000-00000F110000}"/>
    <cellStyle name="Normal 11 2 10" xfId="6662" xr:uid="{AB5E5BB8-D8D0-40CC-9F43-634682D3199C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2 2 2" xfId="8220" xr:uid="{FDDE7DC5-BC66-4A47-86C1-84B6566DBD73}"/>
    <cellStyle name="Normal 11 2 2 2 2 2 2 3" xfId="7490" xr:uid="{6E955DBF-B222-47C2-9F4B-91FAC5B1F6B8}"/>
    <cellStyle name="Normal 11 2 2 2 2 2 3" xfId="5750" xr:uid="{00000000-0005-0000-0000-000016110000}"/>
    <cellStyle name="Normal 11 2 2 2 2 2 3 2" xfId="6473" xr:uid="{00000000-0005-0000-0000-000017110000}"/>
    <cellStyle name="Normal 11 2 2 2 2 2 3 2 2" xfId="8461" xr:uid="{25D19FC5-3474-4F6A-A1C9-9E79085F6F91}"/>
    <cellStyle name="Normal 11 2 2 2 2 2 3 3" xfId="7738" xr:uid="{47E13855-3576-4F1E-9D4C-3674B3533D3C}"/>
    <cellStyle name="Normal 11 2 2 2 2 2 4" xfId="5991" xr:uid="{00000000-0005-0000-0000-000018110000}"/>
    <cellStyle name="Normal 11 2 2 2 2 2 4 2" xfId="7979" xr:uid="{B5813BC4-9A47-4ABB-A1B7-1BCD7654AC7A}"/>
    <cellStyle name="Normal 11 2 2 2 2 2 5" xfId="6804" xr:uid="{B7694CBF-EFF9-4B3E-8EFE-3B5EE1BB191D}"/>
    <cellStyle name="Normal 11 2 2 2 2 3" xfId="5211" xr:uid="{00000000-0005-0000-0000-000019110000}"/>
    <cellStyle name="Normal 11 2 2 2 2 3 2" xfId="6106" xr:uid="{00000000-0005-0000-0000-00001A110000}"/>
    <cellStyle name="Normal 11 2 2 2 2 3 2 2" xfId="8094" xr:uid="{9EEDE3B7-EE9A-4811-A9E8-BBDF5BFC3D05}"/>
    <cellStyle name="Normal 11 2 2 2 2 3 3" xfId="7205" xr:uid="{B5D2F40A-B407-4C71-977C-FCB0FBAFD565}"/>
    <cellStyle name="Normal 11 2 2 2 2 4" xfId="5624" xr:uid="{00000000-0005-0000-0000-00001B110000}"/>
    <cellStyle name="Normal 11 2 2 2 2 4 2" xfId="6347" xr:uid="{00000000-0005-0000-0000-00001C110000}"/>
    <cellStyle name="Normal 11 2 2 2 2 4 2 2" xfId="8335" xr:uid="{A490AFAA-0090-4027-8396-8DE01F4A49E8}"/>
    <cellStyle name="Normal 11 2 2 2 2 4 3" xfId="7612" xr:uid="{AD18F31F-3A42-4723-8A7D-B4150B60E402}"/>
    <cellStyle name="Normal 11 2 2 2 2 5" xfId="5865" xr:uid="{00000000-0005-0000-0000-00001D110000}"/>
    <cellStyle name="Normal 11 2 2 2 2 5 2" xfId="7853" xr:uid="{9E08C130-9B69-4807-9832-2695071D0BF4}"/>
    <cellStyle name="Normal 11 2 2 2 2 6" xfId="6663" xr:uid="{10C8E102-B200-413C-A47E-B9E1D6DC8E12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2 2 2" xfId="8223" xr:uid="{309E7923-C26F-4ED1-91ED-D7ED6889815F}"/>
    <cellStyle name="Normal 11 2 2 3 2 2 2 2 3" xfId="7493" xr:uid="{41A632DF-3463-4AE3-BF9A-F1D5FDDFB74C}"/>
    <cellStyle name="Normal 11 2 2 3 2 2 2 3" xfId="5753" xr:uid="{00000000-0005-0000-0000-000024110000}"/>
    <cellStyle name="Normal 11 2 2 3 2 2 2 3 2" xfId="6476" xr:uid="{00000000-0005-0000-0000-000025110000}"/>
    <cellStyle name="Normal 11 2 2 3 2 2 2 3 2 2" xfId="8464" xr:uid="{2B82D0FD-E3AA-43D0-A96C-360D89831B6C}"/>
    <cellStyle name="Normal 11 2 2 3 2 2 2 3 3" xfId="7741" xr:uid="{277EC570-A02E-4658-A81E-FFC4565D4D0C}"/>
    <cellStyle name="Normal 11 2 2 3 2 2 2 4" xfId="5994" xr:uid="{00000000-0005-0000-0000-000026110000}"/>
    <cellStyle name="Normal 11 2 2 3 2 2 2 4 2" xfId="7982" xr:uid="{265F6305-85F8-4C84-9F02-299A67A4449B}"/>
    <cellStyle name="Normal 11 2 2 3 2 2 2 5" xfId="6807" xr:uid="{2D984F65-8031-4ED5-A1A9-BF24586366C5}"/>
    <cellStyle name="Normal 11 2 2 3 2 2 3" xfId="5214" xr:uid="{00000000-0005-0000-0000-000027110000}"/>
    <cellStyle name="Normal 11 2 2 3 2 2 3 2" xfId="6109" xr:uid="{00000000-0005-0000-0000-000028110000}"/>
    <cellStyle name="Normal 11 2 2 3 2 2 3 2 2" xfId="8097" xr:uid="{7D28755D-47C4-48A6-B622-E8099BE77F30}"/>
    <cellStyle name="Normal 11 2 2 3 2 2 3 3" xfId="7208" xr:uid="{2BA7B914-4FD7-4BB1-8A1F-E1E7B461035B}"/>
    <cellStyle name="Normal 11 2 2 3 2 2 4" xfId="5627" xr:uid="{00000000-0005-0000-0000-000029110000}"/>
    <cellStyle name="Normal 11 2 2 3 2 2 4 2" xfId="6350" xr:uid="{00000000-0005-0000-0000-00002A110000}"/>
    <cellStyle name="Normal 11 2 2 3 2 2 4 2 2" xfId="8338" xr:uid="{5FEB35C1-97AC-4F22-9150-5FD9CFE6EA90}"/>
    <cellStyle name="Normal 11 2 2 3 2 2 4 3" xfId="7615" xr:uid="{403D6457-2F04-4DF6-A43D-5A62421DACFE}"/>
    <cellStyle name="Normal 11 2 2 3 2 2 5" xfId="5868" xr:uid="{00000000-0005-0000-0000-00002B110000}"/>
    <cellStyle name="Normal 11 2 2 3 2 2 5 2" xfId="7856" xr:uid="{EEF5457C-F38F-4FBA-A604-A5A9173A9730}"/>
    <cellStyle name="Normal 11 2 2 3 2 2 6" xfId="6666" xr:uid="{141C0B2C-ECF6-4B88-B191-B1E2878C533F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2 2 2" xfId="8222" xr:uid="{F7AAEA9F-86F5-47C8-84B7-CBAC9339C5FA}"/>
    <cellStyle name="Normal 11 2 2 3 2 3 2 3" xfId="7492" xr:uid="{EC52D93F-C4AC-4BAF-83D0-554268D145B1}"/>
    <cellStyle name="Normal 11 2 2 3 2 3 3" xfId="5752" xr:uid="{00000000-0005-0000-0000-00002F110000}"/>
    <cellStyle name="Normal 11 2 2 3 2 3 3 2" xfId="6475" xr:uid="{00000000-0005-0000-0000-000030110000}"/>
    <cellStyle name="Normal 11 2 2 3 2 3 3 2 2" xfId="8463" xr:uid="{511927BC-44DE-43BD-8907-834B33D3F77A}"/>
    <cellStyle name="Normal 11 2 2 3 2 3 3 3" xfId="7740" xr:uid="{C6C5C2D8-A171-4C86-80A2-3CEFDA64DAA3}"/>
    <cellStyle name="Normal 11 2 2 3 2 3 4" xfId="5993" xr:uid="{00000000-0005-0000-0000-000031110000}"/>
    <cellStyle name="Normal 11 2 2 3 2 3 4 2" xfId="7981" xr:uid="{1046B7A4-9060-420C-9F70-E227A89245A6}"/>
    <cellStyle name="Normal 11 2 2 3 2 3 5" xfId="6806" xr:uid="{EFA78477-BA5F-4897-87AC-44FF82CF519A}"/>
    <cellStyle name="Normal 11 2 2 3 2 4" xfId="5213" xr:uid="{00000000-0005-0000-0000-000032110000}"/>
    <cellStyle name="Normal 11 2 2 3 2 4 2" xfId="6108" xr:uid="{00000000-0005-0000-0000-000033110000}"/>
    <cellStyle name="Normal 11 2 2 3 2 4 2 2" xfId="8096" xr:uid="{880829CF-8E80-4F7B-84CD-DA6AE00769C3}"/>
    <cellStyle name="Normal 11 2 2 3 2 4 3" xfId="7207" xr:uid="{47444859-05D8-476B-95B5-4487EC196CBD}"/>
    <cellStyle name="Normal 11 2 2 3 2 5" xfId="5626" xr:uid="{00000000-0005-0000-0000-000034110000}"/>
    <cellStyle name="Normal 11 2 2 3 2 5 2" xfId="6349" xr:uid="{00000000-0005-0000-0000-000035110000}"/>
    <cellStyle name="Normal 11 2 2 3 2 5 2 2" xfId="8337" xr:uid="{549E5EB0-B371-4EAB-B5BB-73D783C0CE98}"/>
    <cellStyle name="Normal 11 2 2 3 2 5 3" xfId="7614" xr:uid="{76491E3D-0A02-4BE0-BB65-FF8013E77484}"/>
    <cellStyle name="Normal 11 2 2 3 2 6" xfId="5867" xr:uid="{00000000-0005-0000-0000-000036110000}"/>
    <cellStyle name="Normal 11 2 2 3 2 6 2" xfId="7855" xr:uid="{651C8B8D-C8D7-48E7-85E4-6064BA56B3D9}"/>
    <cellStyle name="Normal 11 2 2 3 2 7" xfId="6665" xr:uid="{28AC85E4-BBCD-46EE-850B-6C0232879DB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2 2 2" xfId="8224" xr:uid="{7123A4AB-4A9C-440F-A699-339385406DBB}"/>
    <cellStyle name="Normal 11 2 2 3 3 2 2 3" xfId="7494" xr:uid="{A542BC61-63C4-4347-B0D2-D52FA815BAF2}"/>
    <cellStyle name="Normal 11 2 2 3 3 2 3" xfId="5754" xr:uid="{00000000-0005-0000-0000-00003B110000}"/>
    <cellStyle name="Normal 11 2 2 3 3 2 3 2" xfId="6477" xr:uid="{00000000-0005-0000-0000-00003C110000}"/>
    <cellStyle name="Normal 11 2 2 3 3 2 3 2 2" xfId="8465" xr:uid="{20A6E20C-4A7F-4AAE-8414-F90C954B4D7B}"/>
    <cellStyle name="Normal 11 2 2 3 3 2 3 3" xfId="7742" xr:uid="{80B476C3-4943-4685-868D-519B32115B8D}"/>
    <cellStyle name="Normal 11 2 2 3 3 2 4" xfId="5995" xr:uid="{00000000-0005-0000-0000-00003D110000}"/>
    <cellStyle name="Normal 11 2 2 3 3 2 4 2" xfId="7983" xr:uid="{1EE96E63-ACA4-48B0-9EA3-4081D0005CB7}"/>
    <cellStyle name="Normal 11 2 2 3 3 2 5" xfId="6808" xr:uid="{CD1F56AE-3FC1-4B6F-982A-6F6C3AF6E7C6}"/>
    <cellStyle name="Normal 11 2 2 3 3 3" xfId="5215" xr:uid="{00000000-0005-0000-0000-00003E110000}"/>
    <cellStyle name="Normal 11 2 2 3 3 3 2" xfId="6110" xr:uid="{00000000-0005-0000-0000-00003F110000}"/>
    <cellStyle name="Normal 11 2 2 3 3 3 2 2" xfId="8098" xr:uid="{35A06D94-F304-402C-B1BE-E8A1A30485FB}"/>
    <cellStyle name="Normal 11 2 2 3 3 3 3" xfId="7209" xr:uid="{58D229FD-F6FD-4B7D-900A-EC028BC5A026}"/>
    <cellStyle name="Normal 11 2 2 3 3 4" xfId="5628" xr:uid="{00000000-0005-0000-0000-000040110000}"/>
    <cellStyle name="Normal 11 2 2 3 3 4 2" xfId="6351" xr:uid="{00000000-0005-0000-0000-000041110000}"/>
    <cellStyle name="Normal 11 2 2 3 3 4 2 2" xfId="8339" xr:uid="{ECBB625C-5A8A-4664-B62A-120C837AF1EB}"/>
    <cellStyle name="Normal 11 2 2 3 3 4 3" xfId="7616" xr:uid="{ACA2B219-B46D-45EE-850A-6059AF588F89}"/>
    <cellStyle name="Normal 11 2 2 3 3 5" xfId="5869" xr:uid="{00000000-0005-0000-0000-000042110000}"/>
    <cellStyle name="Normal 11 2 2 3 3 5 2" xfId="7857" xr:uid="{15231702-ECA9-46F2-9713-845ED20AEEDE}"/>
    <cellStyle name="Normal 11 2 2 3 3 6" xfId="6667" xr:uid="{DE20FFD6-B5CB-4E39-AE64-9B9F9A638C79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2 2 2" xfId="8221" xr:uid="{BD2672BA-9D6D-4F16-B898-5C995E200225}"/>
    <cellStyle name="Normal 11 2 2 3 4 2 3" xfId="7491" xr:uid="{0BD6AFDD-E88C-4AAB-AB1A-F5453D1148A9}"/>
    <cellStyle name="Normal 11 2 2 3 4 3" xfId="5751" xr:uid="{00000000-0005-0000-0000-000046110000}"/>
    <cellStyle name="Normal 11 2 2 3 4 3 2" xfId="6474" xr:uid="{00000000-0005-0000-0000-000047110000}"/>
    <cellStyle name="Normal 11 2 2 3 4 3 2 2" xfId="8462" xr:uid="{2D6CB398-8B75-4A55-8117-3DE8446FE07A}"/>
    <cellStyle name="Normal 11 2 2 3 4 3 3" xfId="7739" xr:uid="{42292030-C552-4C5B-A5A8-01D20895DBD3}"/>
    <cellStyle name="Normal 11 2 2 3 4 4" xfId="5992" xr:uid="{00000000-0005-0000-0000-000048110000}"/>
    <cellStyle name="Normal 11 2 2 3 4 4 2" xfId="7980" xr:uid="{68C7687C-B452-46EA-A5B9-4AF318C7D355}"/>
    <cellStyle name="Normal 11 2 2 3 4 5" xfId="6805" xr:uid="{9A604507-3DD2-40A3-9B6D-A3A10FDF1BE3}"/>
    <cellStyle name="Normal 11 2 2 3 5" xfId="5212" xr:uid="{00000000-0005-0000-0000-000049110000}"/>
    <cellStyle name="Normal 11 2 2 3 5 2" xfId="6107" xr:uid="{00000000-0005-0000-0000-00004A110000}"/>
    <cellStyle name="Normal 11 2 2 3 5 2 2" xfId="8095" xr:uid="{DBE4B9CB-AC36-4610-8F9D-573131170964}"/>
    <cellStyle name="Normal 11 2 2 3 5 3" xfId="7206" xr:uid="{31D5BB09-91FA-4616-ACDC-045150C63E23}"/>
    <cellStyle name="Normal 11 2 2 3 6" xfId="5625" xr:uid="{00000000-0005-0000-0000-00004B110000}"/>
    <cellStyle name="Normal 11 2 2 3 6 2" xfId="6348" xr:uid="{00000000-0005-0000-0000-00004C110000}"/>
    <cellStyle name="Normal 11 2 2 3 6 2 2" xfId="8336" xr:uid="{B050541A-2CB6-45D9-AFE9-A82C2B5B0DDB}"/>
    <cellStyle name="Normal 11 2 2 3 6 3" xfId="7613" xr:uid="{CA2FD2CD-D217-4E1E-9D35-2F9CB9477A4B}"/>
    <cellStyle name="Normal 11 2 2 3 7" xfId="5866" xr:uid="{00000000-0005-0000-0000-00004D110000}"/>
    <cellStyle name="Normal 11 2 2 3 7 2" xfId="7854" xr:uid="{95BFEB21-DBD6-486B-9C9B-1C37C6F7DD2E}"/>
    <cellStyle name="Normal 11 2 2 3 8" xfId="6664" xr:uid="{36D8A786-9514-4306-B4DC-220B08A28339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2 2 2" xfId="8226" xr:uid="{A75F62DC-FA3A-4E18-ABDD-124E1EEDAAD6}"/>
    <cellStyle name="Normal 11 2 3 2 2 2 3" xfId="7496" xr:uid="{E442E06C-C627-4089-8559-23FD8F0237FB}"/>
    <cellStyle name="Normal 11 2 3 2 2 3" xfId="5756" xr:uid="{00000000-0005-0000-0000-000053110000}"/>
    <cellStyle name="Normal 11 2 3 2 2 3 2" xfId="6479" xr:uid="{00000000-0005-0000-0000-000054110000}"/>
    <cellStyle name="Normal 11 2 3 2 2 3 2 2" xfId="8467" xr:uid="{9461E294-5D42-4907-A056-3DBFD8B7C819}"/>
    <cellStyle name="Normal 11 2 3 2 2 3 3" xfId="7744" xr:uid="{F691321D-093F-4DB6-A8E4-948266EC4AF6}"/>
    <cellStyle name="Normal 11 2 3 2 2 4" xfId="5997" xr:uid="{00000000-0005-0000-0000-000055110000}"/>
    <cellStyle name="Normal 11 2 3 2 2 4 2" xfId="7985" xr:uid="{9E6A609A-BE1B-483C-ABD4-4628EDFD4D9D}"/>
    <cellStyle name="Normal 11 2 3 2 2 5" xfId="6810" xr:uid="{931F9F13-2A52-4ECA-8BA9-21E9EFFF5222}"/>
    <cellStyle name="Normal 11 2 3 2 3" xfId="5217" xr:uid="{00000000-0005-0000-0000-000056110000}"/>
    <cellStyle name="Normal 11 2 3 2 3 2" xfId="6112" xr:uid="{00000000-0005-0000-0000-000057110000}"/>
    <cellStyle name="Normal 11 2 3 2 3 2 2" xfId="8100" xr:uid="{70BA6F5E-E72E-49E1-B375-93C42B11895A}"/>
    <cellStyle name="Normal 11 2 3 2 3 3" xfId="7211" xr:uid="{BD8F0D9A-24BC-499E-9923-F24CFBE1031F}"/>
    <cellStyle name="Normal 11 2 3 2 4" xfId="5630" xr:uid="{00000000-0005-0000-0000-000058110000}"/>
    <cellStyle name="Normal 11 2 3 2 4 2" xfId="6353" xr:uid="{00000000-0005-0000-0000-000059110000}"/>
    <cellStyle name="Normal 11 2 3 2 4 2 2" xfId="8341" xr:uid="{6AF10DE2-4777-4611-8BCD-7015D83B7A18}"/>
    <cellStyle name="Normal 11 2 3 2 4 3" xfId="7618" xr:uid="{3A1F785E-D628-4876-97C2-1DA3597B9BD2}"/>
    <cellStyle name="Normal 11 2 3 2 5" xfId="5871" xr:uid="{00000000-0005-0000-0000-00005A110000}"/>
    <cellStyle name="Normal 11 2 3 2 5 2" xfId="7859" xr:uid="{D2ACE87C-024E-49BF-99B4-CD38AAEE5137}"/>
    <cellStyle name="Normal 11 2 3 2 6" xfId="6669" xr:uid="{9268E613-AB4C-4D7C-86DC-E2931A01D21F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2 2 2" xfId="8225" xr:uid="{B0F1E8D1-1E10-4B8D-9265-4915E639E323}"/>
    <cellStyle name="Normal 11 2 3 4 2 3" xfId="7495" xr:uid="{19AD48DC-22B9-42F9-AA57-B40AF52F9761}"/>
    <cellStyle name="Normal 11 2 3 4 3" xfId="5755" xr:uid="{00000000-0005-0000-0000-00005F110000}"/>
    <cellStyle name="Normal 11 2 3 4 3 2" xfId="6478" xr:uid="{00000000-0005-0000-0000-000060110000}"/>
    <cellStyle name="Normal 11 2 3 4 3 2 2" xfId="8466" xr:uid="{AC3AEB61-8040-49AF-BCB7-400A19AD2469}"/>
    <cellStyle name="Normal 11 2 3 4 3 3" xfId="7743" xr:uid="{B89E9BEC-0AA5-4148-9C7C-2851EEC3D78B}"/>
    <cellStyle name="Normal 11 2 3 4 4" xfId="5996" xr:uid="{00000000-0005-0000-0000-000061110000}"/>
    <cellStyle name="Normal 11 2 3 4 4 2" xfId="7984" xr:uid="{9D3F2AE6-085D-461E-8542-6D7F7DD3CBCF}"/>
    <cellStyle name="Normal 11 2 3 4 5" xfId="6809" xr:uid="{36BE67EE-6EE5-41CE-B32E-37CB24C5C40E}"/>
    <cellStyle name="Normal 11 2 3 5" xfId="5216" xr:uid="{00000000-0005-0000-0000-000062110000}"/>
    <cellStyle name="Normal 11 2 3 5 2" xfId="6111" xr:uid="{00000000-0005-0000-0000-000063110000}"/>
    <cellStyle name="Normal 11 2 3 5 2 2" xfId="8099" xr:uid="{486E9957-987C-4FD3-909B-A809DCADE072}"/>
    <cellStyle name="Normal 11 2 3 5 3" xfId="7210" xr:uid="{22F4A733-5D57-4EEE-867A-E9DFBF3D46CF}"/>
    <cellStyle name="Normal 11 2 3 6" xfId="5629" xr:uid="{00000000-0005-0000-0000-000064110000}"/>
    <cellStyle name="Normal 11 2 3 6 2" xfId="6352" xr:uid="{00000000-0005-0000-0000-000065110000}"/>
    <cellStyle name="Normal 11 2 3 6 2 2" xfId="8340" xr:uid="{3A2B3594-57C0-4A1F-9100-90BD693D7BD8}"/>
    <cellStyle name="Normal 11 2 3 6 3" xfId="7617" xr:uid="{204028FA-ABBF-43D4-B51A-04B673D22A9A}"/>
    <cellStyle name="Normal 11 2 3 7" xfId="5870" xr:uid="{00000000-0005-0000-0000-000066110000}"/>
    <cellStyle name="Normal 11 2 3 7 2" xfId="7858" xr:uid="{6F9FEED2-5DB5-4A47-B6B2-4684D247DB9E}"/>
    <cellStyle name="Normal 11 2 3 8" xfId="6668" xr:uid="{AED7B19A-A746-4344-96A9-2DDD4A7D19C1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2 2 2" xfId="8228" xr:uid="{A5BE8267-B019-41F1-8D43-09EF30E87DAE}"/>
    <cellStyle name="Normal 11 2 4 2 2 2 3" xfId="7498" xr:uid="{12369F3A-A60C-4003-8429-39859BCA7B24}"/>
    <cellStyle name="Normal 11 2 4 2 2 3" xfId="5758" xr:uid="{00000000-0005-0000-0000-00006C110000}"/>
    <cellStyle name="Normal 11 2 4 2 2 3 2" xfId="6481" xr:uid="{00000000-0005-0000-0000-00006D110000}"/>
    <cellStyle name="Normal 11 2 4 2 2 3 2 2" xfId="8469" xr:uid="{A71844B1-3FA3-4B72-BCAA-454CFFC29C6D}"/>
    <cellStyle name="Normal 11 2 4 2 2 3 3" xfId="7746" xr:uid="{720923BD-17A1-4A0E-BACE-BC885EFE6FD9}"/>
    <cellStyle name="Normal 11 2 4 2 2 4" xfId="5999" xr:uid="{00000000-0005-0000-0000-00006E110000}"/>
    <cellStyle name="Normal 11 2 4 2 2 4 2" xfId="7987" xr:uid="{353CCCB9-D0A6-4BD2-AC64-C24229A1A454}"/>
    <cellStyle name="Normal 11 2 4 2 2 5" xfId="6812" xr:uid="{8A89672A-01EE-4F79-97AA-6E400CA7C52F}"/>
    <cellStyle name="Normal 11 2 4 2 3" xfId="5219" xr:uid="{00000000-0005-0000-0000-00006F110000}"/>
    <cellStyle name="Normal 11 2 4 2 3 2" xfId="6114" xr:uid="{00000000-0005-0000-0000-000070110000}"/>
    <cellStyle name="Normal 11 2 4 2 3 2 2" xfId="8102" xr:uid="{11C554AF-6EEE-4415-AE18-A25CF02FAFD8}"/>
    <cellStyle name="Normal 11 2 4 2 3 3" xfId="7213" xr:uid="{9907A3CC-8953-4486-9AE6-673C0CB6E042}"/>
    <cellStyle name="Normal 11 2 4 2 4" xfId="5632" xr:uid="{00000000-0005-0000-0000-000071110000}"/>
    <cellStyle name="Normal 11 2 4 2 4 2" xfId="6355" xr:uid="{00000000-0005-0000-0000-000072110000}"/>
    <cellStyle name="Normal 11 2 4 2 4 2 2" xfId="8343" xr:uid="{89336154-E1AD-434A-8F72-214D7597DC9B}"/>
    <cellStyle name="Normal 11 2 4 2 4 3" xfId="7620" xr:uid="{17985593-7403-468F-925B-EA70251843C4}"/>
    <cellStyle name="Normal 11 2 4 2 5" xfId="5873" xr:uid="{00000000-0005-0000-0000-000073110000}"/>
    <cellStyle name="Normal 11 2 4 2 5 2" xfId="7861" xr:uid="{6667EC0C-BD89-437A-A8EE-578D36EEFE6A}"/>
    <cellStyle name="Normal 11 2 4 2 6" xfId="6671" xr:uid="{FC29A316-DFC7-4519-B32F-CBA956114E16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2 2 2" xfId="8227" xr:uid="{1F6AD013-8B99-4A4F-A712-8B6DCFEE649E}"/>
    <cellStyle name="Normal 11 2 4 3 2 3" xfId="7497" xr:uid="{1127B887-1ED6-4CD2-8B59-9A8F1CE29713}"/>
    <cellStyle name="Normal 11 2 4 3 3" xfId="5757" xr:uid="{00000000-0005-0000-0000-000077110000}"/>
    <cellStyle name="Normal 11 2 4 3 3 2" xfId="6480" xr:uid="{00000000-0005-0000-0000-000078110000}"/>
    <cellStyle name="Normal 11 2 4 3 3 2 2" xfId="8468" xr:uid="{A0292EA5-DBA6-4339-A34E-E08DC1E2D38B}"/>
    <cellStyle name="Normal 11 2 4 3 3 3" xfId="7745" xr:uid="{DB719513-1635-4380-879E-0B6D72B74166}"/>
    <cellStyle name="Normal 11 2 4 3 4" xfId="5998" xr:uid="{00000000-0005-0000-0000-000079110000}"/>
    <cellStyle name="Normal 11 2 4 3 4 2" xfId="7986" xr:uid="{EF4E820D-4342-42CA-9BF2-5E6BD380F524}"/>
    <cellStyle name="Normal 11 2 4 3 5" xfId="6811" xr:uid="{C418575C-EA8F-48A8-86D6-F4123BCA97C9}"/>
    <cellStyle name="Normal 11 2 4 4" xfId="5218" xr:uid="{00000000-0005-0000-0000-00007A110000}"/>
    <cellStyle name="Normal 11 2 4 4 2" xfId="6113" xr:uid="{00000000-0005-0000-0000-00007B110000}"/>
    <cellStyle name="Normal 11 2 4 4 2 2" xfId="8101" xr:uid="{B43538F9-FEEB-45B2-97D1-63E97567636F}"/>
    <cellStyle name="Normal 11 2 4 4 3" xfId="7212" xr:uid="{E4776260-8CA1-4FC6-B5F9-14BE30D30830}"/>
    <cellStyle name="Normal 11 2 4 5" xfId="5631" xr:uid="{00000000-0005-0000-0000-00007C110000}"/>
    <cellStyle name="Normal 11 2 4 5 2" xfId="6354" xr:uid="{00000000-0005-0000-0000-00007D110000}"/>
    <cellStyle name="Normal 11 2 4 5 2 2" xfId="8342" xr:uid="{3438301E-18DA-4435-BD7C-867C50B2EE24}"/>
    <cellStyle name="Normal 11 2 4 5 3" xfId="7619" xr:uid="{8CF11E84-D338-4992-9792-C83C2AEF4366}"/>
    <cellStyle name="Normal 11 2 4 6" xfId="5872" xr:uid="{00000000-0005-0000-0000-00007E110000}"/>
    <cellStyle name="Normal 11 2 4 6 2" xfId="7860" xr:uid="{01C6B342-5708-4208-9753-8DB975FA54C8}"/>
    <cellStyle name="Normal 11 2 4 7" xfId="6670" xr:uid="{BA921A8C-C7F2-473B-903A-42571B3D97BC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2 2 2" xfId="8229" xr:uid="{9C4033F9-374D-48E0-918E-335E9A26E12D}"/>
    <cellStyle name="Normal 11 2 5 2 2 3" xfId="7499" xr:uid="{658E74A7-196D-4B0E-B3CE-47C81180FE27}"/>
    <cellStyle name="Normal 11 2 5 2 3" xfId="5759" xr:uid="{00000000-0005-0000-0000-000083110000}"/>
    <cellStyle name="Normal 11 2 5 2 3 2" xfId="6482" xr:uid="{00000000-0005-0000-0000-000084110000}"/>
    <cellStyle name="Normal 11 2 5 2 3 2 2" xfId="8470" xr:uid="{0D110E6D-BBBE-4464-998E-E9AECD50D56E}"/>
    <cellStyle name="Normal 11 2 5 2 3 3" xfId="7747" xr:uid="{42F6F5A3-9700-4A44-A110-08D4D7A2E9E0}"/>
    <cellStyle name="Normal 11 2 5 2 4" xfId="6000" xr:uid="{00000000-0005-0000-0000-000085110000}"/>
    <cellStyle name="Normal 11 2 5 2 4 2" xfId="7988" xr:uid="{B5176469-D341-4DB0-AE0D-1F96341B6CD5}"/>
    <cellStyle name="Normal 11 2 5 2 5" xfId="6813" xr:uid="{C4C6A6E8-D5EE-400F-B1D9-A2044629DD2E}"/>
    <cellStyle name="Normal 11 2 5 3" xfId="5220" xr:uid="{00000000-0005-0000-0000-000086110000}"/>
    <cellStyle name="Normal 11 2 5 3 2" xfId="6115" xr:uid="{00000000-0005-0000-0000-000087110000}"/>
    <cellStyle name="Normal 11 2 5 3 2 2" xfId="8103" xr:uid="{DD57B26F-6FF3-4F3B-BE4A-E6B6EC42036B}"/>
    <cellStyle name="Normal 11 2 5 3 3" xfId="7214" xr:uid="{E9EB2D51-37AB-40E6-979D-13F89EC5F7B3}"/>
    <cellStyle name="Normal 11 2 5 4" xfId="5633" xr:uid="{00000000-0005-0000-0000-000088110000}"/>
    <cellStyle name="Normal 11 2 5 4 2" xfId="6356" xr:uid="{00000000-0005-0000-0000-000089110000}"/>
    <cellStyle name="Normal 11 2 5 4 2 2" xfId="8344" xr:uid="{EF7824F7-1B7E-4701-8E18-1D5B944E10BA}"/>
    <cellStyle name="Normal 11 2 5 4 3" xfId="7621" xr:uid="{5E2BC43A-12AF-4E88-9ED9-9E22BA32DCD9}"/>
    <cellStyle name="Normal 11 2 5 5" xfId="5874" xr:uid="{00000000-0005-0000-0000-00008A110000}"/>
    <cellStyle name="Normal 11 2 5 5 2" xfId="7862" xr:uid="{008F57B0-6ED3-45DF-B7AD-17F90E8BC583}"/>
    <cellStyle name="Normal 11 2 5 6" xfId="6672" xr:uid="{D450AFCD-EA73-4B5F-9D33-20B877182D2C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2 2 2" xfId="8219" xr:uid="{8FCACEF6-A639-43FB-A9EC-A023FBF825E8}"/>
    <cellStyle name="Normal 11 2 6 2 3" xfId="7489" xr:uid="{B6091485-45D6-449B-B308-3A9A066EBDC0}"/>
    <cellStyle name="Normal 11 2 6 3" xfId="5749" xr:uid="{00000000-0005-0000-0000-00008E110000}"/>
    <cellStyle name="Normal 11 2 6 3 2" xfId="6472" xr:uid="{00000000-0005-0000-0000-00008F110000}"/>
    <cellStyle name="Normal 11 2 6 3 2 2" xfId="8460" xr:uid="{8A9F39A3-EE33-44B2-8DCA-F154BA9FB089}"/>
    <cellStyle name="Normal 11 2 6 3 3" xfId="7737" xr:uid="{EADE73BA-5F3F-44AE-B0FE-BA16C2DFB731}"/>
    <cellStyle name="Normal 11 2 6 4" xfId="5990" xr:uid="{00000000-0005-0000-0000-000090110000}"/>
    <cellStyle name="Normal 11 2 6 4 2" xfId="7978" xr:uid="{A029DC35-44BA-4B87-AF54-255199805060}"/>
    <cellStyle name="Normal 11 2 6 5" xfId="6803" xr:uid="{A8D3F6C0-36F8-4A2D-B376-08A76FDB8D0C}"/>
    <cellStyle name="Normal 11 2 7" xfId="5210" xr:uid="{00000000-0005-0000-0000-000091110000}"/>
    <cellStyle name="Normal 11 2 7 2" xfId="6105" xr:uid="{00000000-0005-0000-0000-000092110000}"/>
    <cellStyle name="Normal 11 2 7 2 2" xfId="8093" xr:uid="{911CD05F-948A-4D3D-AFC9-79BE9A1B000B}"/>
    <cellStyle name="Normal 11 2 7 3" xfId="7204" xr:uid="{C8BFD259-64E9-453A-8B4F-BE163011BF8E}"/>
    <cellStyle name="Normal 11 2 8" xfId="5623" xr:uid="{00000000-0005-0000-0000-000093110000}"/>
    <cellStyle name="Normal 11 2 8 2" xfId="6346" xr:uid="{00000000-0005-0000-0000-000094110000}"/>
    <cellStyle name="Normal 11 2 8 2 2" xfId="8334" xr:uid="{5592DE66-B618-43A0-9AAA-AAEC5F3F2F24}"/>
    <cellStyle name="Normal 11 2 8 3" xfId="7611" xr:uid="{68B68164-9CDA-441F-A47E-A6947E54A76C}"/>
    <cellStyle name="Normal 11 2 9" xfId="5864" xr:uid="{00000000-0005-0000-0000-000095110000}"/>
    <cellStyle name="Normal 11 2 9 2" xfId="7852" xr:uid="{F045C57F-F8AF-4E48-ACEE-41A4578B4D15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2 2 2" xfId="8230" xr:uid="{2B2682B8-3E02-4CCE-BCF3-E395D4AD727F}"/>
    <cellStyle name="Normal 11 3 2 2 2 2 3" xfId="7500" xr:uid="{BCA60DC7-4198-42E9-8B58-0B089E1BFEE6}"/>
    <cellStyle name="Normal 11 3 2 2 2 3" xfId="5760" xr:uid="{00000000-0005-0000-0000-00009C110000}"/>
    <cellStyle name="Normal 11 3 2 2 2 3 2" xfId="6483" xr:uid="{00000000-0005-0000-0000-00009D110000}"/>
    <cellStyle name="Normal 11 3 2 2 2 3 2 2" xfId="8471" xr:uid="{3F932F50-4AAF-43A9-87D4-6D18161FD296}"/>
    <cellStyle name="Normal 11 3 2 2 2 3 3" xfId="7748" xr:uid="{19666DDC-627D-41DC-8A3C-CBA6E2B93C38}"/>
    <cellStyle name="Normal 11 3 2 2 2 4" xfId="6001" xr:uid="{00000000-0005-0000-0000-00009E110000}"/>
    <cellStyle name="Normal 11 3 2 2 2 4 2" xfId="7989" xr:uid="{04328E37-8056-48DF-856C-E1DC2528BD7F}"/>
    <cellStyle name="Normal 11 3 2 2 2 5" xfId="6814" xr:uid="{1035B2FD-580D-42B0-B68F-00E9E1CCAD06}"/>
    <cellStyle name="Normal 11 3 2 2 3" xfId="5222" xr:uid="{00000000-0005-0000-0000-00009F110000}"/>
    <cellStyle name="Normal 11 3 2 2 3 2" xfId="6116" xr:uid="{00000000-0005-0000-0000-0000A0110000}"/>
    <cellStyle name="Normal 11 3 2 2 3 2 2" xfId="8104" xr:uid="{56EC1F35-0E64-443D-88B6-D14DD35DB2D0}"/>
    <cellStyle name="Normal 11 3 2 2 3 3" xfId="7216" xr:uid="{D51FCE93-CAD0-422B-AE98-95346CDE172F}"/>
    <cellStyle name="Normal 11 3 2 2 4" xfId="5634" xr:uid="{00000000-0005-0000-0000-0000A1110000}"/>
    <cellStyle name="Normal 11 3 2 2 4 2" xfId="6357" xr:uid="{00000000-0005-0000-0000-0000A2110000}"/>
    <cellStyle name="Normal 11 3 2 2 4 2 2" xfId="8345" xr:uid="{10BBB2B5-44DC-4413-98E8-858C3B911579}"/>
    <cellStyle name="Normal 11 3 2 2 4 3" xfId="7622" xr:uid="{7A4C93C4-F6B7-4565-B63E-FF475678AB8F}"/>
    <cellStyle name="Normal 11 3 2 2 5" xfId="5875" xr:uid="{00000000-0005-0000-0000-0000A3110000}"/>
    <cellStyle name="Normal 11 3 2 2 5 2" xfId="7863" xr:uid="{379B6163-A9D9-4AC2-A650-F70CED0F8282}"/>
    <cellStyle name="Normal 11 3 2 2 6" xfId="6673" xr:uid="{DE21AB88-F602-49B8-BE3F-4CD1A8ECC40D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2 2 2" xfId="8233" xr:uid="{C02A8E83-2D63-4623-B73A-7BDBFA0B12BB}"/>
    <cellStyle name="Normal 11 3 3 2 2 2 2 3" xfId="7503" xr:uid="{8CB1BB74-D583-4E75-8C29-FC473F06CA17}"/>
    <cellStyle name="Normal 11 3 3 2 2 2 3" xfId="5763" xr:uid="{00000000-0005-0000-0000-0000AA110000}"/>
    <cellStyle name="Normal 11 3 3 2 2 2 3 2" xfId="6486" xr:uid="{00000000-0005-0000-0000-0000AB110000}"/>
    <cellStyle name="Normal 11 3 3 2 2 2 3 2 2" xfId="8474" xr:uid="{A9924588-F4EC-48C6-8826-573A86CBF545}"/>
    <cellStyle name="Normal 11 3 3 2 2 2 3 3" xfId="7751" xr:uid="{7B058752-F8E3-4056-8DE4-610DC760EC41}"/>
    <cellStyle name="Normal 11 3 3 2 2 2 4" xfId="6004" xr:uid="{00000000-0005-0000-0000-0000AC110000}"/>
    <cellStyle name="Normal 11 3 3 2 2 2 4 2" xfId="7992" xr:uid="{AB9019E1-A445-4B8D-8199-6199F812106D}"/>
    <cellStyle name="Normal 11 3 3 2 2 2 5" xfId="6817" xr:uid="{56CDF3C2-C91D-4F3A-B1FB-3A240CF8D25C}"/>
    <cellStyle name="Normal 11 3 3 2 2 3" xfId="5225" xr:uid="{00000000-0005-0000-0000-0000AD110000}"/>
    <cellStyle name="Normal 11 3 3 2 2 3 2" xfId="6119" xr:uid="{00000000-0005-0000-0000-0000AE110000}"/>
    <cellStyle name="Normal 11 3 3 2 2 3 2 2" xfId="8107" xr:uid="{18D805D9-DC90-4A35-81CF-DBB91ABCA5FE}"/>
    <cellStyle name="Normal 11 3 3 2 2 3 3" xfId="7219" xr:uid="{6F65E254-17F1-403B-8F2B-EDF3E79019AD}"/>
    <cellStyle name="Normal 11 3 3 2 2 4" xfId="5637" xr:uid="{00000000-0005-0000-0000-0000AF110000}"/>
    <cellStyle name="Normal 11 3 3 2 2 4 2" xfId="6360" xr:uid="{00000000-0005-0000-0000-0000B0110000}"/>
    <cellStyle name="Normal 11 3 3 2 2 4 2 2" xfId="8348" xr:uid="{ED82433A-CE33-47BD-BDCB-C14859DC32E4}"/>
    <cellStyle name="Normal 11 3 3 2 2 4 3" xfId="7625" xr:uid="{836BCB70-0157-445A-B897-6142801EA1E3}"/>
    <cellStyle name="Normal 11 3 3 2 2 5" xfId="5878" xr:uid="{00000000-0005-0000-0000-0000B1110000}"/>
    <cellStyle name="Normal 11 3 3 2 2 5 2" xfId="7866" xr:uid="{8DA3A162-CDDA-437B-B18B-C9E7D17030B4}"/>
    <cellStyle name="Normal 11 3 3 2 2 6" xfId="6676" xr:uid="{361D9EDD-9E10-4391-9AEF-46FA392B0375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2 2 2" xfId="8232" xr:uid="{5F1D6D85-7BA4-4AC7-8DC1-8D8768CDC68E}"/>
    <cellStyle name="Normal 11 3 3 2 3 2 3" xfId="7502" xr:uid="{7C6E9C33-0C0C-49EB-BAE2-BA779099569B}"/>
    <cellStyle name="Normal 11 3 3 2 3 3" xfId="5762" xr:uid="{00000000-0005-0000-0000-0000B5110000}"/>
    <cellStyle name="Normal 11 3 3 2 3 3 2" xfId="6485" xr:uid="{00000000-0005-0000-0000-0000B6110000}"/>
    <cellStyle name="Normal 11 3 3 2 3 3 2 2" xfId="8473" xr:uid="{EB3B2C31-45CB-4DCA-890C-592C9CFD4F6B}"/>
    <cellStyle name="Normal 11 3 3 2 3 3 3" xfId="7750" xr:uid="{86B7267B-FE67-4661-A9C5-629809C068E5}"/>
    <cellStyle name="Normal 11 3 3 2 3 4" xfId="6003" xr:uid="{00000000-0005-0000-0000-0000B7110000}"/>
    <cellStyle name="Normal 11 3 3 2 3 4 2" xfId="7991" xr:uid="{9782701F-CB45-422B-ACDC-994DFBECB613}"/>
    <cellStyle name="Normal 11 3 3 2 3 5" xfId="6816" xr:uid="{CA90C65A-8A75-4839-BBDB-D04D09E18A28}"/>
    <cellStyle name="Normal 11 3 3 2 4" xfId="5224" xr:uid="{00000000-0005-0000-0000-0000B8110000}"/>
    <cellStyle name="Normal 11 3 3 2 4 2" xfId="6118" xr:uid="{00000000-0005-0000-0000-0000B9110000}"/>
    <cellStyle name="Normal 11 3 3 2 4 2 2" xfId="8106" xr:uid="{9D9BE2FA-AA02-4BF0-BAEB-0291B9B8EECF}"/>
    <cellStyle name="Normal 11 3 3 2 4 3" xfId="7218" xr:uid="{DAEA271D-E1BD-46DE-8531-905138F8C63C}"/>
    <cellStyle name="Normal 11 3 3 2 5" xfId="5636" xr:uid="{00000000-0005-0000-0000-0000BA110000}"/>
    <cellStyle name="Normal 11 3 3 2 5 2" xfId="6359" xr:uid="{00000000-0005-0000-0000-0000BB110000}"/>
    <cellStyle name="Normal 11 3 3 2 5 2 2" xfId="8347" xr:uid="{3E536F92-97F1-420D-B729-644C2924CCA7}"/>
    <cellStyle name="Normal 11 3 3 2 5 3" xfId="7624" xr:uid="{E9E07C62-F714-47B8-809F-771320585E79}"/>
    <cellStyle name="Normal 11 3 3 2 6" xfId="5877" xr:uid="{00000000-0005-0000-0000-0000BC110000}"/>
    <cellStyle name="Normal 11 3 3 2 6 2" xfId="7865" xr:uid="{13D14CA8-68D5-4E4A-8342-89C89AB264DD}"/>
    <cellStyle name="Normal 11 3 3 2 7" xfId="6675" xr:uid="{7F7883FE-1B14-4434-9F8D-F78D0B42DE38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2 2 2" xfId="8234" xr:uid="{82CDB0E3-A21F-4243-95FE-B026741345C4}"/>
    <cellStyle name="Normal 11 3 3 3 2 2 3" xfId="7504" xr:uid="{DDFC3F15-B077-41ED-AE5D-271548BEEAC2}"/>
    <cellStyle name="Normal 11 3 3 3 2 3" xfId="5764" xr:uid="{00000000-0005-0000-0000-0000C1110000}"/>
    <cellStyle name="Normal 11 3 3 3 2 3 2" xfId="6487" xr:uid="{00000000-0005-0000-0000-0000C2110000}"/>
    <cellStyle name="Normal 11 3 3 3 2 3 2 2" xfId="8475" xr:uid="{C85B2FCB-9D0D-4BEC-A50A-4C60EC4674D2}"/>
    <cellStyle name="Normal 11 3 3 3 2 3 3" xfId="7752" xr:uid="{15EDB7A0-0A8A-44FF-9E1C-D94969A35AED}"/>
    <cellStyle name="Normal 11 3 3 3 2 4" xfId="6005" xr:uid="{00000000-0005-0000-0000-0000C3110000}"/>
    <cellStyle name="Normal 11 3 3 3 2 4 2" xfId="7993" xr:uid="{F598DF66-8D2F-485E-BD2C-9FFB31CEF60D}"/>
    <cellStyle name="Normal 11 3 3 3 2 5" xfId="6818" xr:uid="{A62E29F0-821B-444B-B2D2-0BF04160605F}"/>
    <cellStyle name="Normal 11 3 3 3 3" xfId="5226" xr:uid="{00000000-0005-0000-0000-0000C4110000}"/>
    <cellStyle name="Normal 11 3 3 3 3 2" xfId="6120" xr:uid="{00000000-0005-0000-0000-0000C5110000}"/>
    <cellStyle name="Normal 11 3 3 3 3 2 2" xfId="8108" xr:uid="{796EEF99-2010-4125-92AC-F5957051AD7B}"/>
    <cellStyle name="Normal 11 3 3 3 3 3" xfId="7220" xr:uid="{61E09A45-502D-4DA2-8B9E-3E886C6A05A9}"/>
    <cellStyle name="Normal 11 3 3 3 4" xfId="5638" xr:uid="{00000000-0005-0000-0000-0000C6110000}"/>
    <cellStyle name="Normal 11 3 3 3 4 2" xfId="6361" xr:uid="{00000000-0005-0000-0000-0000C7110000}"/>
    <cellStyle name="Normal 11 3 3 3 4 2 2" xfId="8349" xr:uid="{37E88690-E25C-42FF-9B84-601525C13929}"/>
    <cellStyle name="Normal 11 3 3 3 4 3" xfId="7626" xr:uid="{9C56B4C5-DF7E-4863-AB4D-BF9E29ADAEC5}"/>
    <cellStyle name="Normal 11 3 3 3 5" xfId="5879" xr:uid="{00000000-0005-0000-0000-0000C8110000}"/>
    <cellStyle name="Normal 11 3 3 3 5 2" xfId="7867" xr:uid="{A09D8CD8-8852-4D93-BC70-97FB1EF53452}"/>
    <cellStyle name="Normal 11 3 3 3 6" xfId="6677" xr:uid="{13376FC0-1E52-490F-BA44-B68180E886DE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2 2 2" xfId="8231" xr:uid="{8290CC7C-171B-470E-854A-162BE4CA449A}"/>
    <cellStyle name="Normal 11 3 3 4 2 3" xfId="7501" xr:uid="{62E79F16-BB9E-453D-8610-12E3BEEA1E97}"/>
    <cellStyle name="Normal 11 3 3 4 3" xfId="5761" xr:uid="{00000000-0005-0000-0000-0000CC110000}"/>
    <cellStyle name="Normal 11 3 3 4 3 2" xfId="6484" xr:uid="{00000000-0005-0000-0000-0000CD110000}"/>
    <cellStyle name="Normal 11 3 3 4 3 2 2" xfId="8472" xr:uid="{23F185ED-B872-4BF0-B9FE-95A49E5C3BC7}"/>
    <cellStyle name="Normal 11 3 3 4 3 3" xfId="7749" xr:uid="{8B3A8187-B144-45DA-BFC9-837498C3B470}"/>
    <cellStyle name="Normal 11 3 3 4 4" xfId="6002" xr:uid="{00000000-0005-0000-0000-0000CE110000}"/>
    <cellStyle name="Normal 11 3 3 4 4 2" xfId="7990" xr:uid="{5CA379D0-C2B3-4A27-B9D7-8FEB463D7AF6}"/>
    <cellStyle name="Normal 11 3 3 4 5" xfId="6815" xr:uid="{91B9A1FD-33A3-414D-821B-111991A158EE}"/>
    <cellStyle name="Normal 11 3 3 5" xfId="5223" xr:uid="{00000000-0005-0000-0000-0000CF110000}"/>
    <cellStyle name="Normal 11 3 3 5 2" xfId="6117" xr:uid="{00000000-0005-0000-0000-0000D0110000}"/>
    <cellStyle name="Normal 11 3 3 5 2 2" xfId="8105" xr:uid="{BFB60F7C-746E-4B6D-9951-4DB57D5A6BC4}"/>
    <cellStyle name="Normal 11 3 3 5 3" xfId="7217" xr:uid="{054B9E4D-B63C-47EB-A7CE-439853F50D83}"/>
    <cellStyle name="Normal 11 3 3 6" xfId="5635" xr:uid="{00000000-0005-0000-0000-0000D1110000}"/>
    <cellStyle name="Normal 11 3 3 6 2" xfId="6358" xr:uid="{00000000-0005-0000-0000-0000D2110000}"/>
    <cellStyle name="Normal 11 3 3 6 2 2" xfId="8346" xr:uid="{4F8CE5FE-9858-4AA4-8113-09920134957D}"/>
    <cellStyle name="Normal 11 3 3 6 3" xfId="7623" xr:uid="{6C0186FB-E6CE-4DD8-A1C8-02C6372D1302}"/>
    <cellStyle name="Normal 11 3 3 7" xfId="5876" xr:uid="{00000000-0005-0000-0000-0000D3110000}"/>
    <cellStyle name="Normal 11 3 3 7 2" xfId="7864" xr:uid="{808FC3CB-0278-4469-AF10-D59211C98187}"/>
    <cellStyle name="Normal 11 3 3 8" xfId="6674" xr:uid="{9FA52DCF-4EF6-4B95-A1BB-58628924961D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2 2 2" xfId="8235" xr:uid="{C27C2F5C-13AB-424F-841B-84CA52C2DDAD}"/>
    <cellStyle name="Normal 11 3 4 2 2 3" xfId="7505" xr:uid="{3CB4565D-EDE2-4CE2-847A-4FAB688F3FC7}"/>
    <cellStyle name="Normal 11 3 4 2 3" xfId="5765" xr:uid="{00000000-0005-0000-0000-0000D8110000}"/>
    <cellStyle name="Normal 11 3 4 2 3 2" xfId="6488" xr:uid="{00000000-0005-0000-0000-0000D9110000}"/>
    <cellStyle name="Normal 11 3 4 2 3 2 2" xfId="8476" xr:uid="{FE7A6C37-1C57-4289-B7A1-70DA25EF466A}"/>
    <cellStyle name="Normal 11 3 4 2 3 3" xfId="7753" xr:uid="{F3F68EA2-1CD0-415E-89E6-2380E1CA1D02}"/>
    <cellStyle name="Normal 11 3 4 2 4" xfId="6006" xr:uid="{00000000-0005-0000-0000-0000DA110000}"/>
    <cellStyle name="Normal 11 3 4 2 4 2" xfId="7994" xr:uid="{9D1CB390-C500-41E4-BE03-33FB7B934F80}"/>
    <cellStyle name="Normal 11 3 4 2 5" xfId="6819" xr:uid="{1DE0AFF3-378B-43FD-836D-BE12AA05B944}"/>
    <cellStyle name="Normal 11 3 4 3" xfId="5227" xr:uid="{00000000-0005-0000-0000-0000DB110000}"/>
    <cellStyle name="Normal 11 3 4 3 2" xfId="6121" xr:uid="{00000000-0005-0000-0000-0000DC110000}"/>
    <cellStyle name="Normal 11 3 4 3 2 2" xfId="8109" xr:uid="{292C9D6C-B0B0-4445-A4B0-0BE258194DF2}"/>
    <cellStyle name="Normal 11 3 4 3 3" xfId="7221" xr:uid="{2276149D-0F52-4C8C-A7AF-66289EB768F4}"/>
    <cellStyle name="Normal 11 3 4 4" xfId="5639" xr:uid="{00000000-0005-0000-0000-0000DD110000}"/>
    <cellStyle name="Normal 11 3 4 4 2" xfId="6362" xr:uid="{00000000-0005-0000-0000-0000DE110000}"/>
    <cellStyle name="Normal 11 3 4 4 2 2" xfId="8350" xr:uid="{A4438E72-B53D-44F8-A9CA-E806D42EE309}"/>
    <cellStyle name="Normal 11 3 4 4 3" xfId="7627" xr:uid="{14AA6562-A64D-4846-801C-6389BEB5EE8F}"/>
    <cellStyle name="Normal 11 3 4 5" xfId="5880" xr:uid="{00000000-0005-0000-0000-0000DF110000}"/>
    <cellStyle name="Normal 11 3 4 5 2" xfId="7868" xr:uid="{42E77064-AF10-47EF-A74A-937C063830D3}"/>
    <cellStyle name="Normal 11 3 4 6" xfId="6678" xr:uid="{195E6A92-3A4A-420A-8CFC-E0478ED430BA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2 2 2" xfId="8236" xr:uid="{D2C86AC2-A923-480C-84C2-4ECC569A5919}"/>
    <cellStyle name="Normal 11 4 2 3 2 3" xfId="7506" xr:uid="{209F0AC9-28A2-45B4-877C-C95D4A00532C}"/>
    <cellStyle name="Normal 11 4 2 3 3" xfId="5766" xr:uid="{00000000-0005-0000-0000-0000E6110000}"/>
    <cellStyle name="Normal 11 4 2 3 3 2" xfId="6489" xr:uid="{00000000-0005-0000-0000-0000E7110000}"/>
    <cellStyle name="Normal 11 4 2 3 3 2 2" xfId="8477" xr:uid="{66AAC8AF-1490-4DD0-9833-323ABAE0B3EF}"/>
    <cellStyle name="Normal 11 4 2 3 3 3" xfId="7754" xr:uid="{DEE28BF9-D95A-4AE9-8594-7BE5D6DD36A6}"/>
    <cellStyle name="Normal 11 4 2 3 4" xfId="6007" xr:uid="{00000000-0005-0000-0000-0000E8110000}"/>
    <cellStyle name="Normal 11 4 2 3 4 2" xfId="7995" xr:uid="{B938CD49-FF5F-465A-92E0-43F996955268}"/>
    <cellStyle name="Normal 11 4 2 3 5" xfId="6820" xr:uid="{24FD108C-DAA4-4030-8459-18F7D2FE3A4A}"/>
    <cellStyle name="Normal 11 4 2 4" xfId="5229" xr:uid="{00000000-0005-0000-0000-0000E9110000}"/>
    <cellStyle name="Normal 11 4 2 4 2" xfId="6122" xr:uid="{00000000-0005-0000-0000-0000EA110000}"/>
    <cellStyle name="Normal 11 4 2 4 2 2" xfId="8110" xr:uid="{5005E31E-08B3-4211-862B-14351B34F6C3}"/>
    <cellStyle name="Normal 11 4 2 4 3" xfId="7223" xr:uid="{AC7BEDEF-4B04-422D-BB64-38F6557E123E}"/>
    <cellStyle name="Normal 11 4 2 5" xfId="5640" xr:uid="{00000000-0005-0000-0000-0000EB110000}"/>
    <cellStyle name="Normal 11 4 2 5 2" xfId="6363" xr:uid="{00000000-0005-0000-0000-0000EC110000}"/>
    <cellStyle name="Normal 11 4 2 5 2 2" xfId="8351" xr:uid="{B9E4FE69-081F-4952-8BA1-DD409BDDCDDD}"/>
    <cellStyle name="Normal 11 4 2 5 3" xfId="7628" xr:uid="{913CD065-2C32-48BF-AB03-B8B6E9D3DBA8}"/>
    <cellStyle name="Normal 11 4 2 6" xfId="5881" xr:uid="{00000000-0005-0000-0000-0000ED110000}"/>
    <cellStyle name="Normal 11 4 2 6 2" xfId="7869" xr:uid="{13035DD5-9031-47EC-8E70-8A21DCA29249}"/>
    <cellStyle name="Normal 11 4 2 7" xfId="6679" xr:uid="{71365666-54FF-49D2-B708-6F810718A3F5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2 2 2" xfId="8237" xr:uid="{B87E9B79-EAA9-4D83-A587-0A63EDD4E672}"/>
    <cellStyle name="Normal 11 4 3 2 2 2 3" xfId="7507" xr:uid="{726F22D1-CF7D-44CB-A0DA-3C02DC61A7BC}"/>
    <cellStyle name="Normal 11 4 3 2 2 3" xfId="5767" xr:uid="{00000000-0005-0000-0000-0000F3110000}"/>
    <cellStyle name="Normal 11 4 3 2 2 3 2" xfId="6490" xr:uid="{00000000-0005-0000-0000-0000F4110000}"/>
    <cellStyle name="Normal 11 4 3 2 2 3 2 2" xfId="8478" xr:uid="{1B7865D1-E85B-4DAC-A26A-4C4C5F8FE05F}"/>
    <cellStyle name="Normal 11 4 3 2 2 3 3" xfId="7755" xr:uid="{9FCEE6C3-70A4-4827-A52A-39277E42C880}"/>
    <cellStyle name="Normal 11 4 3 2 2 4" xfId="6008" xr:uid="{00000000-0005-0000-0000-0000F5110000}"/>
    <cellStyle name="Normal 11 4 3 2 2 4 2" xfId="7996" xr:uid="{79722E60-03B1-4E66-9C7B-71AA2220FBAA}"/>
    <cellStyle name="Normal 11 4 3 2 2 5" xfId="6821" xr:uid="{10BC324D-C4DE-4BA0-9785-CF9FB7A4A2F1}"/>
    <cellStyle name="Normal 11 4 3 2 3" xfId="5230" xr:uid="{00000000-0005-0000-0000-0000F6110000}"/>
    <cellStyle name="Normal 11 4 3 2 3 2" xfId="6123" xr:uid="{00000000-0005-0000-0000-0000F7110000}"/>
    <cellStyle name="Normal 11 4 3 2 3 2 2" xfId="8111" xr:uid="{329C4830-E29B-479D-A2F3-64D1A6F9E70C}"/>
    <cellStyle name="Normal 11 4 3 2 3 3" xfId="7224" xr:uid="{28D2BC15-F932-448E-B20D-48DAF8B75D16}"/>
    <cellStyle name="Normal 11 4 3 2 4" xfId="5641" xr:uid="{00000000-0005-0000-0000-0000F8110000}"/>
    <cellStyle name="Normal 11 4 3 2 4 2" xfId="6364" xr:uid="{00000000-0005-0000-0000-0000F9110000}"/>
    <cellStyle name="Normal 11 4 3 2 4 2 2" xfId="8352" xr:uid="{94A0B2DB-56D2-47D7-B6DE-BEA17529907E}"/>
    <cellStyle name="Normal 11 4 3 2 4 3" xfId="7629" xr:uid="{87F31942-2800-4B89-B6F4-AB0F689312BF}"/>
    <cellStyle name="Normal 11 4 3 2 5" xfId="5882" xr:uid="{00000000-0005-0000-0000-0000FA110000}"/>
    <cellStyle name="Normal 11 4 3 2 5 2" xfId="7870" xr:uid="{1EB3B627-29FC-4A6F-8011-282311A87241}"/>
    <cellStyle name="Normal 11 4 3 2 6" xfId="6680" xr:uid="{D89F05FF-0A70-42EE-9702-7CC5B552E57D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2 2 2" xfId="8238" xr:uid="{B3D67F1D-4734-40DB-BCFB-259391004AC1}"/>
    <cellStyle name="Normal 11 5 3 2 2 3" xfId="7508" xr:uid="{C0563BF3-2F46-442F-BE0B-A83586FA4D33}"/>
    <cellStyle name="Normal 11 5 3 2 3" xfId="5768" xr:uid="{00000000-0005-0000-0000-000005120000}"/>
    <cellStyle name="Normal 11 5 3 2 3 2" xfId="6491" xr:uid="{00000000-0005-0000-0000-000006120000}"/>
    <cellStyle name="Normal 11 5 3 2 3 2 2" xfId="8479" xr:uid="{616F9030-53A5-476F-B54F-3A6C843C76C0}"/>
    <cellStyle name="Normal 11 5 3 2 3 3" xfId="7756" xr:uid="{B0D40975-2DB5-4481-9D6E-2B90ABA73E2B}"/>
    <cellStyle name="Normal 11 5 3 2 4" xfId="6009" xr:uid="{00000000-0005-0000-0000-000007120000}"/>
    <cellStyle name="Normal 11 5 3 2 4 2" xfId="7997" xr:uid="{16A5FC3A-7EB0-4B8D-BD9A-872D3599122D}"/>
    <cellStyle name="Normal 11 5 3 2 5" xfId="6822" xr:uid="{DE167D30-8D50-405F-9A0A-C8DCA6E5CDAC}"/>
    <cellStyle name="Normal 11 5 3 3" xfId="5232" xr:uid="{00000000-0005-0000-0000-000008120000}"/>
    <cellStyle name="Normal 11 5 3 3 2" xfId="6124" xr:uid="{00000000-0005-0000-0000-000009120000}"/>
    <cellStyle name="Normal 11 5 3 3 2 2" xfId="8112" xr:uid="{74ED3F28-0072-478E-9234-2CDD95455410}"/>
    <cellStyle name="Normal 11 5 3 3 3" xfId="7226" xr:uid="{9859EC09-29DA-4BB1-AD82-F303C890B888}"/>
    <cellStyle name="Normal 11 5 3 4" xfId="5642" xr:uid="{00000000-0005-0000-0000-00000A120000}"/>
    <cellStyle name="Normal 11 5 3 4 2" xfId="6365" xr:uid="{00000000-0005-0000-0000-00000B120000}"/>
    <cellStyle name="Normal 11 5 3 4 2 2" xfId="8353" xr:uid="{0E8C2B0C-050E-4A26-9C65-15A797156D2A}"/>
    <cellStyle name="Normal 11 5 3 4 3" xfId="7630" xr:uid="{8546017F-DBD2-4C42-9D74-A7A103A1C98E}"/>
    <cellStyle name="Normal 11 5 3 5" xfId="5883" xr:uid="{00000000-0005-0000-0000-00000C120000}"/>
    <cellStyle name="Normal 11 5 3 5 2" xfId="7871" xr:uid="{F9B04228-4858-442F-B969-32DC6899104D}"/>
    <cellStyle name="Normal 11 5 3 6" xfId="6681" xr:uid="{C0C0BFF1-8CBD-434B-B4C1-69C0F1AD883E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2 2 2" xfId="8239" xr:uid="{DA2801DA-76D9-4EF3-BD37-FDDD3ECD5B60}"/>
    <cellStyle name="Normal 11 6 2 2 3" xfId="7509" xr:uid="{CAF8D061-A745-4212-BD27-2E70F0A02661}"/>
    <cellStyle name="Normal 11 6 2 3" xfId="5769" xr:uid="{00000000-0005-0000-0000-000012120000}"/>
    <cellStyle name="Normal 11 6 2 3 2" xfId="6492" xr:uid="{00000000-0005-0000-0000-000013120000}"/>
    <cellStyle name="Normal 11 6 2 3 2 2" xfId="8480" xr:uid="{9C1D84BB-B875-44B7-8245-D194FEB44944}"/>
    <cellStyle name="Normal 11 6 2 3 3" xfId="7757" xr:uid="{1025B1E6-E764-4705-9BC9-90E008F73BC4}"/>
    <cellStyle name="Normal 11 6 2 4" xfId="6010" xr:uid="{00000000-0005-0000-0000-000014120000}"/>
    <cellStyle name="Normal 11 6 2 4 2" xfId="7998" xr:uid="{595FA343-4EF3-4551-B53C-AC80FEF74FCD}"/>
    <cellStyle name="Normal 11 6 2 5" xfId="6823" xr:uid="{F75DEE7B-F763-4CB7-A763-FCA80E6F48EE}"/>
    <cellStyle name="Normal 11 6 3" xfId="5233" xr:uid="{00000000-0005-0000-0000-000015120000}"/>
    <cellStyle name="Normal 11 6 3 2" xfId="6125" xr:uid="{00000000-0005-0000-0000-000016120000}"/>
    <cellStyle name="Normal 11 6 3 2 2" xfId="8113" xr:uid="{17D9D12E-0B9B-4619-9086-C7711E02D161}"/>
    <cellStyle name="Normal 11 6 3 3" xfId="7227" xr:uid="{5215668A-A6BE-49B1-BDD1-26B288BE9EE5}"/>
    <cellStyle name="Normal 11 6 4" xfId="5643" xr:uid="{00000000-0005-0000-0000-000017120000}"/>
    <cellStyle name="Normal 11 6 4 2" xfId="6366" xr:uid="{00000000-0005-0000-0000-000018120000}"/>
    <cellStyle name="Normal 11 6 4 2 2" xfId="8354" xr:uid="{1FF9F38D-FF03-4A41-8889-131CFEE01DAF}"/>
    <cellStyle name="Normal 11 6 4 3" xfId="7631" xr:uid="{BB6EA3B7-7EBE-4BEC-9843-4BF6A18ADF71}"/>
    <cellStyle name="Normal 11 6 5" xfId="5884" xr:uid="{00000000-0005-0000-0000-000019120000}"/>
    <cellStyle name="Normal 11 6 5 2" xfId="7872" xr:uid="{CA349A85-040B-4D0B-B1E3-EF6DA9D0DF92}"/>
    <cellStyle name="Normal 11 6 6" xfId="6682" xr:uid="{8554790C-D317-44F0-B34A-E5452F41F56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2 2 2" xfId="8240" xr:uid="{8031A914-11C5-4396-971F-0F9C6FA1285A}"/>
    <cellStyle name="Normal 11 7 2 2 3" xfId="7510" xr:uid="{80A52E57-D8DE-48AE-B551-41876E2DFD4E}"/>
    <cellStyle name="Normal 11 7 2 3" xfId="5770" xr:uid="{00000000-0005-0000-0000-00001E120000}"/>
    <cellStyle name="Normal 11 7 2 3 2" xfId="6493" xr:uid="{00000000-0005-0000-0000-00001F120000}"/>
    <cellStyle name="Normal 11 7 2 3 2 2" xfId="8481" xr:uid="{F4F8E551-C9C6-40A9-84D0-743D1953D207}"/>
    <cellStyle name="Normal 11 7 2 3 3" xfId="7758" xr:uid="{AB5A4421-1931-48C6-B207-A3B2F44ACC12}"/>
    <cellStyle name="Normal 11 7 2 4" xfId="6011" xr:uid="{00000000-0005-0000-0000-000020120000}"/>
    <cellStyle name="Normal 11 7 2 4 2" xfId="7999" xr:uid="{C7E1CD6F-10B3-4877-A1BF-EFE488B24B16}"/>
    <cellStyle name="Normal 11 7 2 5" xfId="6824" xr:uid="{B77B854C-A281-4530-8E1C-47F1C4F8A7AB}"/>
    <cellStyle name="Normal 11 7 3" xfId="5234" xr:uid="{00000000-0005-0000-0000-000021120000}"/>
    <cellStyle name="Normal 11 7 3 2" xfId="6126" xr:uid="{00000000-0005-0000-0000-000022120000}"/>
    <cellStyle name="Normal 11 7 3 2 2" xfId="8114" xr:uid="{066685E4-E2F7-45CB-94C8-C52E62592CA7}"/>
    <cellStyle name="Normal 11 7 3 3" xfId="7228" xr:uid="{7DAE1781-0F66-4AAD-95DC-450EFBC6CB30}"/>
    <cellStyle name="Normal 11 7 4" xfId="5644" xr:uid="{00000000-0005-0000-0000-000023120000}"/>
    <cellStyle name="Normal 11 7 4 2" xfId="6367" xr:uid="{00000000-0005-0000-0000-000024120000}"/>
    <cellStyle name="Normal 11 7 4 2 2" xfId="8355" xr:uid="{23225365-1A1C-4E48-B12F-C5D1231A9AAB}"/>
    <cellStyle name="Normal 11 7 4 3" xfId="7632" xr:uid="{0ADA9E2A-853D-45B4-A918-A1CA61B6408A}"/>
    <cellStyle name="Normal 11 7 5" xfId="5885" xr:uid="{00000000-0005-0000-0000-000025120000}"/>
    <cellStyle name="Normal 11 7 5 2" xfId="7873" xr:uid="{591396CD-5AFD-4210-89D0-9C2DF8B6A3B1}"/>
    <cellStyle name="Normal 11 7 6" xfId="6683" xr:uid="{6B592243-D67C-49C4-BE60-DF1D65E26752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2 2 2" xfId="8218" xr:uid="{00E86AFA-C051-42C5-8511-295B94FFFF48}"/>
    <cellStyle name="Normal 11 8 2 3" xfId="7488" xr:uid="{66A91D15-A2C0-4AD5-AD52-C0E93EBDE48D}"/>
    <cellStyle name="Normal 11 8 3" xfId="5748" xr:uid="{00000000-0005-0000-0000-000029120000}"/>
    <cellStyle name="Normal 11 8 3 2" xfId="6471" xr:uid="{00000000-0005-0000-0000-00002A120000}"/>
    <cellStyle name="Normal 11 8 3 2 2" xfId="8459" xr:uid="{D611F5CA-4B5E-4707-B09F-6BA05E1252B5}"/>
    <cellStyle name="Normal 11 8 3 3" xfId="7736" xr:uid="{439D8383-D44F-4570-A95B-7BFD57EFB344}"/>
    <cellStyle name="Normal 11 8 4" xfId="5989" xr:uid="{00000000-0005-0000-0000-00002B120000}"/>
    <cellStyle name="Normal 11 8 4 2" xfId="7977" xr:uid="{91158BF3-B18A-45D5-B9E0-B19370FC740A}"/>
    <cellStyle name="Normal 11 8 5" xfId="6802" xr:uid="{FE2A72C1-DA3C-4B03-A369-C02F31F408DF}"/>
    <cellStyle name="Normal 11 9" xfId="5209" xr:uid="{00000000-0005-0000-0000-00002C120000}"/>
    <cellStyle name="Normal 11 9 2" xfId="6104" xr:uid="{00000000-0005-0000-0000-00002D120000}"/>
    <cellStyle name="Normal 11 9 2 2" xfId="8092" xr:uid="{B40C66FF-8E5E-4871-AAEC-246A0B69ED78}"/>
    <cellStyle name="Normal 11 9 3" xfId="7203" xr:uid="{3582A16B-EF7A-4A7E-9634-18E15EE685F6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0 2 2" xfId="8356" xr:uid="{DFBEA8BB-79B8-4D0F-9183-0D6EA7C86FB1}"/>
    <cellStyle name="Normal 12 10 3" xfId="7633" xr:uid="{A24C3513-D25A-47D8-9F18-1EABC7D7958B}"/>
    <cellStyle name="Normal 12 11" xfId="5886" xr:uid="{00000000-0005-0000-0000-000031120000}"/>
    <cellStyle name="Normal 12 11 2" xfId="7874" xr:uid="{DB42934A-7550-417B-99D4-6572EEB233C1}"/>
    <cellStyle name="Normal 12 12" xfId="6684" xr:uid="{4E2B0E5E-9BA1-40E1-9476-E0663A42DA24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2 2 2" xfId="8244" xr:uid="{273EE37C-E03A-4E51-8E4B-E4D7C414559A}"/>
    <cellStyle name="Normal 12 2 2 2 2 2 3" xfId="7514" xr:uid="{06ED1AB3-4AC4-4A43-80FE-BDDC8993FEDB}"/>
    <cellStyle name="Normal 12 2 2 2 2 3" xfId="5774" xr:uid="{00000000-0005-0000-0000-000038120000}"/>
    <cellStyle name="Normal 12 2 2 2 2 3 2" xfId="6497" xr:uid="{00000000-0005-0000-0000-000039120000}"/>
    <cellStyle name="Normal 12 2 2 2 2 3 2 2" xfId="8485" xr:uid="{7926FD44-05D7-4297-AA32-E1647CDA5E3D}"/>
    <cellStyle name="Normal 12 2 2 2 2 3 3" xfId="7762" xr:uid="{D7862DA5-7673-4D28-B597-7C2A60E15580}"/>
    <cellStyle name="Normal 12 2 2 2 2 4" xfId="6015" xr:uid="{00000000-0005-0000-0000-00003A120000}"/>
    <cellStyle name="Normal 12 2 2 2 2 4 2" xfId="8003" xr:uid="{18C01FEB-417F-4776-94C1-70751A5D50B1}"/>
    <cellStyle name="Normal 12 2 2 2 2 5" xfId="6828" xr:uid="{46F023CA-1BB9-489B-AF0A-A3D25C162D12}"/>
    <cellStyle name="Normal 12 2 2 2 3" xfId="5238" xr:uid="{00000000-0005-0000-0000-00003B120000}"/>
    <cellStyle name="Normal 12 2 2 2 3 2" xfId="6130" xr:uid="{00000000-0005-0000-0000-00003C120000}"/>
    <cellStyle name="Normal 12 2 2 2 3 2 2" xfId="8118" xr:uid="{20E48ABB-F1C7-4CF0-8A76-BE8DDE1EED39}"/>
    <cellStyle name="Normal 12 2 2 2 3 3" xfId="7232" xr:uid="{B5BB02E8-1155-40BC-AE87-5CB3C2796CD5}"/>
    <cellStyle name="Normal 12 2 2 2 4" xfId="5648" xr:uid="{00000000-0005-0000-0000-00003D120000}"/>
    <cellStyle name="Normal 12 2 2 2 4 2" xfId="6371" xr:uid="{00000000-0005-0000-0000-00003E120000}"/>
    <cellStyle name="Normal 12 2 2 2 4 2 2" xfId="8359" xr:uid="{069ABB37-CC37-4579-A7BE-4425D961F6BC}"/>
    <cellStyle name="Normal 12 2 2 2 4 3" xfId="7636" xr:uid="{AC651840-FB6B-4ACE-837A-E36DF08D9275}"/>
    <cellStyle name="Normal 12 2 2 2 5" xfId="5889" xr:uid="{00000000-0005-0000-0000-00003F120000}"/>
    <cellStyle name="Normal 12 2 2 2 5 2" xfId="7877" xr:uid="{9C8C444A-CBBB-4647-BE46-D9CEA4E26FA8}"/>
    <cellStyle name="Normal 12 2 2 2 6" xfId="6687" xr:uid="{6AAA37F6-EF55-4A05-814D-884FB5B1896B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2 2 2" xfId="8243" xr:uid="{2481F301-B739-45C3-83E5-3D6AC1BF0A54}"/>
    <cellStyle name="Normal 12 2 2 3 2 3" xfId="7513" xr:uid="{6BA530DA-4A70-49DE-BCC1-5EF62B51025F}"/>
    <cellStyle name="Normal 12 2 2 3 3" xfId="5773" xr:uid="{00000000-0005-0000-0000-000043120000}"/>
    <cellStyle name="Normal 12 2 2 3 3 2" xfId="6496" xr:uid="{00000000-0005-0000-0000-000044120000}"/>
    <cellStyle name="Normal 12 2 2 3 3 2 2" xfId="8484" xr:uid="{27CD0B10-F9CF-4055-B4EF-C9D037291860}"/>
    <cellStyle name="Normal 12 2 2 3 3 3" xfId="7761" xr:uid="{BE1451AB-26D5-410D-B14D-86085C3D5F65}"/>
    <cellStyle name="Normal 12 2 2 3 4" xfId="6014" xr:uid="{00000000-0005-0000-0000-000045120000}"/>
    <cellStyle name="Normal 12 2 2 3 4 2" xfId="8002" xr:uid="{A1105EB6-53C9-455E-8EF2-89BF928A7657}"/>
    <cellStyle name="Normal 12 2 2 3 5" xfId="6827" xr:uid="{B552127D-5A97-4761-B830-BE6F2ADBD125}"/>
    <cellStyle name="Normal 12 2 2 4" xfId="5237" xr:uid="{00000000-0005-0000-0000-000046120000}"/>
    <cellStyle name="Normal 12 2 2 4 2" xfId="6129" xr:uid="{00000000-0005-0000-0000-000047120000}"/>
    <cellStyle name="Normal 12 2 2 4 2 2" xfId="8117" xr:uid="{29D80C59-E119-4702-8013-4F787FEF5565}"/>
    <cellStyle name="Normal 12 2 2 4 3" xfId="7231" xr:uid="{E5A41A9B-1578-43C3-B9C7-0C1C60F09EE4}"/>
    <cellStyle name="Normal 12 2 2 5" xfId="5647" xr:uid="{00000000-0005-0000-0000-000048120000}"/>
    <cellStyle name="Normal 12 2 2 5 2" xfId="6370" xr:uid="{00000000-0005-0000-0000-000049120000}"/>
    <cellStyle name="Normal 12 2 2 5 2 2" xfId="8358" xr:uid="{3B8F640C-FECD-4402-87CB-732031FE6205}"/>
    <cellStyle name="Normal 12 2 2 5 3" xfId="7635" xr:uid="{D8DB375F-ACEC-41B4-BBE4-128F15558A99}"/>
    <cellStyle name="Normal 12 2 2 6" xfId="5888" xr:uid="{00000000-0005-0000-0000-00004A120000}"/>
    <cellStyle name="Normal 12 2 2 6 2" xfId="7876" xr:uid="{D3C3D78C-0429-4AE0-8818-676B3B588AE5}"/>
    <cellStyle name="Normal 12 2 2 7" xfId="6686" xr:uid="{596F1365-8054-4C8F-A2C1-12CF2086CC9F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2 2 2" xfId="8246" xr:uid="{F9B9A12E-A1CF-494A-A17B-FCE4CA2DB39B}"/>
    <cellStyle name="Normal 12 2 3 2 2 2 3" xfId="7516" xr:uid="{BE38CABD-9CCA-41B9-B2B4-0A9B53F693AB}"/>
    <cellStyle name="Normal 12 2 3 2 2 3" xfId="5776" xr:uid="{00000000-0005-0000-0000-000050120000}"/>
    <cellStyle name="Normal 12 2 3 2 2 3 2" xfId="6499" xr:uid="{00000000-0005-0000-0000-000051120000}"/>
    <cellStyle name="Normal 12 2 3 2 2 3 2 2" xfId="8487" xr:uid="{18A0EFCD-A07A-4DEF-9140-7DE5B5ADE48D}"/>
    <cellStyle name="Normal 12 2 3 2 2 3 3" xfId="7764" xr:uid="{76848E14-1F09-432F-A111-B47A947DA198}"/>
    <cellStyle name="Normal 12 2 3 2 2 4" xfId="6017" xr:uid="{00000000-0005-0000-0000-000052120000}"/>
    <cellStyle name="Normal 12 2 3 2 2 4 2" xfId="8005" xr:uid="{18AB80F7-9406-4478-8C07-0E79551D759D}"/>
    <cellStyle name="Normal 12 2 3 2 2 5" xfId="6830" xr:uid="{DAAA3B84-D1DE-4EBA-BC08-BC6A753AFC3B}"/>
    <cellStyle name="Normal 12 2 3 2 3" xfId="5240" xr:uid="{00000000-0005-0000-0000-000053120000}"/>
    <cellStyle name="Normal 12 2 3 2 3 2" xfId="6132" xr:uid="{00000000-0005-0000-0000-000054120000}"/>
    <cellStyle name="Normal 12 2 3 2 3 2 2" xfId="8120" xr:uid="{1BED67E5-4894-467C-9C64-1810E2C5C0DA}"/>
    <cellStyle name="Normal 12 2 3 2 3 3" xfId="7234" xr:uid="{6D2CBC9A-09AD-44E4-9C85-5739042A1C92}"/>
    <cellStyle name="Normal 12 2 3 2 4" xfId="5650" xr:uid="{00000000-0005-0000-0000-000055120000}"/>
    <cellStyle name="Normal 12 2 3 2 4 2" xfId="6373" xr:uid="{00000000-0005-0000-0000-000056120000}"/>
    <cellStyle name="Normal 12 2 3 2 4 2 2" xfId="8361" xr:uid="{24BF196D-4186-4683-9467-42B61A662D93}"/>
    <cellStyle name="Normal 12 2 3 2 4 3" xfId="7638" xr:uid="{29AE6AFE-E6DE-4025-AE5C-CE5E277CE3AD}"/>
    <cellStyle name="Normal 12 2 3 2 5" xfId="5891" xr:uid="{00000000-0005-0000-0000-000057120000}"/>
    <cellStyle name="Normal 12 2 3 2 5 2" xfId="7879" xr:uid="{E65E3540-B1FF-48E0-8088-0C9946500454}"/>
    <cellStyle name="Normal 12 2 3 2 6" xfId="6689" xr:uid="{BCBBEDE1-6C83-4FE1-9DF8-54205212A0B3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2 2 2" xfId="8245" xr:uid="{98340422-85A5-4E6A-B17F-F3D9A37F5F5B}"/>
    <cellStyle name="Normal 12 2 3 3 2 3" xfId="7515" xr:uid="{DA10E800-01AA-477D-9B9D-94B87CAEE99B}"/>
    <cellStyle name="Normal 12 2 3 3 3" xfId="5775" xr:uid="{00000000-0005-0000-0000-00005B120000}"/>
    <cellStyle name="Normal 12 2 3 3 3 2" xfId="6498" xr:uid="{00000000-0005-0000-0000-00005C120000}"/>
    <cellStyle name="Normal 12 2 3 3 3 2 2" xfId="8486" xr:uid="{980F624B-9361-4025-9F60-62D0309FD1A7}"/>
    <cellStyle name="Normal 12 2 3 3 3 3" xfId="7763" xr:uid="{719808F4-DE1D-4862-A59D-1DA5F74D87AE}"/>
    <cellStyle name="Normal 12 2 3 3 4" xfId="6016" xr:uid="{00000000-0005-0000-0000-00005D120000}"/>
    <cellStyle name="Normal 12 2 3 3 4 2" xfId="8004" xr:uid="{B306D233-124B-474D-8FAB-84E250D33AF2}"/>
    <cellStyle name="Normal 12 2 3 3 5" xfId="6829" xr:uid="{03F23D49-0C6F-4406-8943-6B6F9CDA935A}"/>
    <cellStyle name="Normal 12 2 3 4" xfId="5239" xr:uid="{00000000-0005-0000-0000-00005E120000}"/>
    <cellStyle name="Normal 12 2 3 4 2" xfId="6131" xr:uid="{00000000-0005-0000-0000-00005F120000}"/>
    <cellStyle name="Normal 12 2 3 4 2 2" xfId="8119" xr:uid="{5FC4FA6F-723C-4641-87AE-4A830E5E8EF0}"/>
    <cellStyle name="Normal 12 2 3 4 3" xfId="7233" xr:uid="{D9C121FA-DA47-45CE-BEFB-F330A0284D71}"/>
    <cellStyle name="Normal 12 2 3 5" xfId="5649" xr:uid="{00000000-0005-0000-0000-000060120000}"/>
    <cellStyle name="Normal 12 2 3 5 2" xfId="6372" xr:uid="{00000000-0005-0000-0000-000061120000}"/>
    <cellStyle name="Normal 12 2 3 5 2 2" xfId="8360" xr:uid="{87B085B5-407F-4B1D-A664-F613BD893E0B}"/>
    <cellStyle name="Normal 12 2 3 5 3" xfId="7637" xr:uid="{2277B142-BA5A-4098-BC79-D8E752CC0934}"/>
    <cellStyle name="Normal 12 2 3 6" xfId="5890" xr:uid="{00000000-0005-0000-0000-000062120000}"/>
    <cellStyle name="Normal 12 2 3 6 2" xfId="7878" xr:uid="{069DAE07-F075-410F-9669-148A83755EC8}"/>
    <cellStyle name="Normal 12 2 3 7" xfId="6688" xr:uid="{36CF5E60-A2E4-464B-963C-4DC8BBB59649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2 2 2" xfId="8247" xr:uid="{854A9B61-91AE-407A-BE70-DFE173736352}"/>
    <cellStyle name="Normal 12 2 4 2 2 3" xfId="7517" xr:uid="{2DD01F56-E7CE-4189-806F-031F7E1E4128}"/>
    <cellStyle name="Normal 12 2 4 2 3" xfId="5777" xr:uid="{00000000-0005-0000-0000-000067120000}"/>
    <cellStyle name="Normal 12 2 4 2 3 2" xfId="6500" xr:uid="{00000000-0005-0000-0000-000068120000}"/>
    <cellStyle name="Normal 12 2 4 2 3 2 2" xfId="8488" xr:uid="{6A761E44-C3C1-453A-8E21-AB31210CC8E2}"/>
    <cellStyle name="Normal 12 2 4 2 3 3" xfId="7765" xr:uid="{E957032A-FAED-4B16-8694-AC4CDD597071}"/>
    <cellStyle name="Normal 12 2 4 2 4" xfId="6018" xr:uid="{00000000-0005-0000-0000-000069120000}"/>
    <cellStyle name="Normal 12 2 4 2 4 2" xfId="8006" xr:uid="{49B80E7D-4F44-4424-BBAF-9CCD35FF38FA}"/>
    <cellStyle name="Normal 12 2 4 2 5" xfId="6831" xr:uid="{39F0802F-221E-487C-88B0-042F5904197C}"/>
    <cellStyle name="Normal 12 2 4 3" xfId="5241" xr:uid="{00000000-0005-0000-0000-00006A120000}"/>
    <cellStyle name="Normal 12 2 4 3 2" xfId="6133" xr:uid="{00000000-0005-0000-0000-00006B120000}"/>
    <cellStyle name="Normal 12 2 4 3 2 2" xfId="8121" xr:uid="{1BD755C0-397D-43E0-9613-0199E3C7B3A6}"/>
    <cellStyle name="Normal 12 2 4 3 3" xfId="7235" xr:uid="{DB9D6401-5A8F-4C3A-910A-7F707FA0E5B5}"/>
    <cellStyle name="Normal 12 2 4 4" xfId="5651" xr:uid="{00000000-0005-0000-0000-00006C120000}"/>
    <cellStyle name="Normal 12 2 4 4 2" xfId="6374" xr:uid="{00000000-0005-0000-0000-00006D120000}"/>
    <cellStyle name="Normal 12 2 4 4 2 2" xfId="8362" xr:uid="{D5C539B9-3441-44A8-AA80-700241B64794}"/>
    <cellStyle name="Normal 12 2 4 4 3" xfId="7639" xr:uid="{3AC24263-A14D-461F-B572-9C271B6DD39D}"/>
    <cellStyle name="Normal 12 2 4 5" xfId="5892" xr:uid="{00000000-0005-0000-0000-00006E120000}"/>
    <cellStyle name="Normal 12 2 4 5 2" xfId="7880" xr:uid="{03929804-8FD8-459F-A0D8-2A09991C9DD9}"/>
    <cellStyle name="Normal 12 2 4 6" xfId="6690" xr:uid="{4C73C278-7334-44F7-B9B2-E81515C080D4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2 2 2" xfId="8242" xr:uid="{49942FA3-250C-4D53-B19A-EC16188DEF43}"/>
    <cellStyle name="Normal 12 2 5 2 3" xfId="7512" xr:uid="{0F906F53-2289-4A28-BDEC-14DC116949AD}"/>
    <cellStyle name="Normal 12 2 5 3" xfId="5772" xr:uid="{00000000-0005-0000-0000-000072120000}"/>
    <cellStyle name="Normal 12 2 5 3 2" xfId="6495" xr:uid="{00000000-0005-0000-0000-000073120000}"/>
    <cellStyle name="Normal 12 2 5 3 2 2" xfId="8483" xr:uid="{62E45929-BD2A-49B2-A1B8-23C7BF154453}"/>
    <cellStyle name="Normal 12 2 5 3 3" xfId="7760" xr:uid="{BBF38CFA-B503-4C9C-AFD4-B151FB130347}"/>
    <cellStyle name="Normal 12 2 5 4" xfId="6013" xr:uid="{00000000-0005-0000-0000-000074120000}"/>
    <cellStyle name="Normal 12 2 5 4 2" xfId="8001" xr:uid="{5D826807-C697-4B5F-85C6-BAE4EBF9319A}"/>
    <cellStyle name="Normal 12 2 5 5" xfId="6826" xr:uid="{D6AB21DB-AAF6-4FB6-AEC3-C2668E53566E}"/>
    <cellStyle name="Normal 12 2 6" xfId="5236" xr:uid="{00000000-0005-0000-0000-000075120000}"/>
    <cellStyle name="Normal 12 2 6 2" xfId="6128" xr:uid="{00000000-0005-0000-0000-000076120000}"/>
    <cellStyle name="Normal 12 2 6 2 2" xfId="8116" xr:uid="{F5ABFF31-0637-46DC-AB51-5BEF7A876BE5}"/>
    <cellStyle name="Normal 12 2 6 3" xfId="7230" xr:uid="{64867366-B9CA-4F67-9599-42DC78C4DE7C}"/>
    <cellStyle name="Normal 12 2 7" xfId="5646" xr:uid="{00000000-0005-0000-0000-000077120000}"/>
    <cellStyle name="Normal 12 2 7 2" xfId="6369" xr:uid="{00000000-0005-0000-0000-000078120000}"/>
    <cellStyle name="Normal 12 2 7 2 2" xfId="8357" xr:uid="{1DED1750-AC72-436F-B542-191F670B2E56}"/>
    <cellStyle name="Normal 12 2 7 3" xfId="7634" xr:uid="{A59F2D7C-40E7-43CA-A35D-0DCADF34227A}"/>
    <cellStyle name="Normal 12 2 8" xfId="5887" xr:uid="{00000000-0005-0000-0000-000079120000}"/>
    <cellStyle name="Normal 12 2 8 2" xfId="7875" xr:uid="{BD067EF4-76B5-453E-8A82-4494C1FB1786}"/>
    <cellStyle name="Normal 12 2 9" xfId="6685" xr:uid="{2657E364-57FD-43E1-83A5-76D862FBC7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2 2 2" xfId="8248" xr:uid="{70877E87-0E06-44D2-A2C5-33422458E527}"/>
    <cellStyle name="Normal 12 3 2 2 2 2 3" xfId="7518" xr:uid="{1FE3D936-953D-4A25-BB26-39CADF63E510}"/>
    <cellStyle name="Normal 12 3 2 2 2 3" xfId="5778" xr:uid="{00000000-0005-0000-0000-000080120000}"/>
    <cellStyle name="Normal 12 3 2 2 2 3 2" xfId="6501" xr:uid="{00000000-0005-0000-0000-000081120000}"/>
    <cellStyle name="Normal 12 3 2 2 2 3 2 2" xfId="8489" xr:uid="{9E4CE929-5788-4630-ABD7-7C25B9C28452}"/>
    <cellStyle name="Normal 12 3 2 2 2 3 3" xfId="7766" xr:uid="{E15740C5-BA37-44AA-AED1-8BCF288EF77E}"/>
    <cellStyle name="Normal 12 3 2 2 2 4" xfId="6019" xr:uid="{00000000-0005-0000-0000-000082120000}"/>
    <cellStyle name="Normal 12 3 2 2 2 4 2" xfId="8007" xr:uid="{30A728AB-D51A-4C37-949B-2AFEA728354F}"/>
    <cellStyle name="Normal 12 3 2 2 2 5" xfId="6832" xr:uid="{8189464F-28BB-4A80-9D7D-3D5DC13634F1}"/>
    <cellStyle name="Normal 12 3 2 2 3" xfId="5242" xr:uid="{00000000-0005-0000-0000-000083120000}"/>
    <cellStyle name="Normal 12 3 2 2 3 2" xfId="6134" xr:uid="{00000000-0005-0000-0000-000084120000}"/>
    <cellStyle name="Normal 12 3 2 2 3 2 2" xfId="8122" xr:uid="{ED0774F3-3BD3-4D06-9E8A-4B2772BFAC5C}"/>
    <cellStyle name="Normal 12 3 2 2 3 3" xfId="7236" xr:uid="{3663C259-97E6-4666-A1CF-E297C8B4E86C}"/>
    <cellStyle name="Normal 12 3 2 2 4" xfId="5652" xr:uid="{00000000-0005-0000-0000-000085120000}"/>
    <cellStyle name="Normal 12 3 2 2 4 2" xfId="6375" xr:uid="{00000000-0005-0000-0000-000086120000}"/>
    <cellStyle name="Normal 12 3 2 2 4 2 2" xfId="8363" xr:uid="{AAF5979F-BB26-4FD1-9C3D-BCE1C80C7C02}"/>
    <cellStyle name="Normal 12 3 2 2 4 3" xfId="7640" xr:uid="{2EA94902-D178-460D-BB6A-7CEAD740F755}"/>
    <cellStyle name="Normal 12 3 2 2 5" xfId="5893" xr:uid="{00000000-0005-0000-0000-000087120000}"/>
    <cellStyle name="Normal 12 3 2 2 5 2" xfId="7881" xr:uid="{89BA21C5-5198-4B9D-A20F-94D5D2232D02}"/>
    <cellStyle name="Normal 12 3 2 2 6" xfId="6691" xr:uid="{5CE10501-E712-4359-88B6-7C4125001B82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2 2 2" xfId="8251" xr:uid="{F88F51F9-8B4D-4202-B6CB-E0FBD7CC38C5}"/>
    <cellStyle name="Normal 12 3 3 2 2 2 2 3" xfId="7521" xr:uid="{C7850271-92EB-4158-9EA1-421E407CF6A9}"/>
    <cellStyle name="Normal 12 3 3 2 2 2 3" xfId="5781" xr:uid="{00000000-0005-0000-0000-00008E120000}"/>
    <cellStyle name="Normal 12 3 3 2 2 2 3 2" xfId="6504" xr:uid="{00000000-0005-0000-0000-00008F120000}"/>
    <cellStyle name="Normal 12 3 3 2 2 2 3 2 2" xfId="8492" xr:uid="{F09207AB-BD93-4286-B9AC-ADD5A9E5ECA1}"/>
    <cellStyle name="Normal 12 3 3 2 2 2 3 3" xfId="7769" xr:uid="{6562DE43-B500-4AA2-8B5A-743347945700}"/>
    <cellStyle name="Normal 12 3 3 2 2 2 4" xfId="6022" xr:uid="{00000000-0005-0000-0000-000090120000}"/>
    <cellStyle name="Normal 12 3 3 2 2 2 4 2" xfId="8010" xr:uid="{CB7E401A-E00A-42F3-BD7B-1D0165084409}"/>
    <cellStyle name="Normal 12 3 3 2 2 2 5" xfId="6835" xr:uid="{D9BEF1EC-FC2E-4EF9-88C4-520F8573F9EE}"/>
    <cellStyle name="Normal 12 3 3 2 2 3" xfId="5245" xr:uid="{00000000-0005-0000-0000-000091120000}"/>
    <cellStyle name="Normal 12 3 3 2 2 3 2" xfId="6137" xr:uid="{00000000-0005-0000-0000-000092120000}"/>
    <cellStyle name="Normal 12 3 3 2 2 3 2 2" xfId="8125" xr:uid="{14EEC7FA-76CE-4FEE-A956-0141C86B9C75}"/>
    <cellStyle name="Normal 12 3 3 2 2 3 3" xfId="7239" xr:uid="{0B012BB0-42AA-46FB-BA09-2D7E74AB7D2A}"/>
    <cellStyle name="Normal 12 3 3 2 2 4" xfId="5655" xr:uid="{00000000-0005-0000-0000-000093120000}"/>
    <cellStyle name="Normal 12 3 3 2 2 4 2" xfId="6378" xr:uid="{00000000-0005-0000-0000-000094120000}"/>
    <cellStyle name="Normal 12 3 3 2 2 4 2 2" xfId="8366" xr:uid="{6F1A7F00-0F7F-45F5-A281-D1CCBE8D347E}"/>
    <cellStyle name="Normal 12 3 3 2 2 4 3" xfId="7643" xr:uid="{C320A7D6-3F76-41F6-AF50-F6A929444B69}"/>
    <cellStyle name="Normal 12 3 3 2 2 5" xfId="5896" xr:uid="{00000000-0005-0000-0000-000095120000}"/>
    <cellStyle name="Normal 12 3 3 2 2 5 2" xfId="7884" xr:uid="{0519141D-5AE5-4B98-83D3-3CF3D1D3E5BD}"/>
    <cellStyle name="Normal 12 3 3 2 2 6" xfId="6694" xr:uid="{6B10B411-7E3A-40FD-B8F1-A789B19720DA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2 2 2" xfId="8250" xr:uid="{5BE77109-3300-4A89-9819-A44D7945107B}"/>
    <cellStyle name="Normal 12 3 3 2 3 2 3" xfId="7520" xr:uid="{974B7C2C-3004-4934-B72A-9098B27449DE}"/>
    <cellStyle name="Normal 12 3 3 2 3 3" xfId="5780" xr:uid="{00000000-0005-0000-0000-000099120000}"/>
    <cellStyle name="Normal 12 3 3 2 3 3 2" xfId="6503" xr:uid="{00000000-0005-0000-0000-00009A120000}"/>
    <cellStyle name="Normal 12 3 3 2 3 3 2 2" xfId="8491" xr:uid="{230EBD00-FC14-4755-BB60-053C55965199}"/>
    <cellStyle name="Normal 12 3 3 2 3 3 3" xfId="7768" xr:uid="{A4835614-4CE4-40E5-96B7-BB28676E15E8}"/>
    <cellStyle name="Normal 12 3 3 2 3 4" xfId="6021" xr:uid="{00000000-0005-0000-0000-00009B120000}"/>
    <cellStyle name="Normal 12 3 3 2 3 4 2" xfId="8009" xr:uid="{4A767276-2AD5-459A-BEB4-961CDF778FC8}"/>
    <cellStyle name="Normal 12 3 3 2 3 5" xfId="6834" xr:uid="{20B26B16-CC1C-4BEF-B707-F76E44BAE4E8}"/>
    <cellStyle name="Normal 12 3 3 2 4" xfId="5244" xr:uid="{00000000-0005-0000-0000-00009C120000}"/>
    <cellStyle name="Normal 12 3 3 2 4 2" xfId="6136" xr:uid="{00000000-0005-0000-0000-00009D120000}"/>
    <cellStyle name="Normal 12 3 3 2 4 2 2" xfId="8124" xr:uid="{F2FEAF9B-D4BB-40CE-81C6-553615809E2F}"/>
    <cellStyle name="Normal 12 3 3 2 4 3" xfId="7238" xr:uid="{A9419AD3-15C8-4834-ADBE-FE04A6962BC7}"/>
    <cellStyle name="Normal 12 3 3 2 5" xfId="5654" xr:uid="{00000000-0005-0000-0000-00009E120000}"/>
    <cellStyle name="Normal 12 3 3 2 5 2" xfId="6377" xr:uid="{00000000-0005-0000-0000-00009F120000}"/>
    <cellStyle name="Normal 12 3 3 2 5 2 2" xfId="8365" xr:uid="{BA46A399-4F50-472A-8A9B-B19C1A0B26B2}"/>
    <cellStyle name="Normal 12 3 3 2 5 3" xfId="7642" xr:uid="{FC37E813-8A03-4A5F-90B7-9DACC9FCED75}"/>
    <cellStyle name="Normal 12 3 3 2 6" xfId="5895" xr:uid="{00000000-0005-0000-0000-0000A0120000}"/>
    <cellStyle name="Normal 12 3 3 2 6 2" xfId="7883" xr:uid="{EA739BAB-B9E2-4D4E-8AAF-4E305DAF0EDE}"/>
    <cellStyle name="Normal 12 3 3 2 7" xfId="6693" xr:uid="{AE276915-CD00-4F4B-BE1D-39111468783F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2 2 2" xfId="8252" xr:uid="{E891A886-67FC-4304-81E9-270C10A809F2}"/>
    <cellStyle name="Normal 12 3 3 3 2 2 3" xfId="7522" xr:uid="{AD4E2A28-16D4-443C-9211-001884663702}"/>
    <cellStyle name="Normal 12 3 3 3 2 3" xfId="5782" xr:uid="{00000000-0005-0000-0000-0000A5120000}"/>
    <cellStyle name="Normal 12 3 3 3 2 3 2" xfId="6505" xr:uid="{00000000-0005-0000-0000-0000A6120000}"/>
    <cellStyle name="Normal 12 3 3 3 2 3 2 2" xfId="8493" xr:uid="{09380BF3-037D-42BB-A64A-75FF36FC8319}"/>
    <cellStyle name="Normal 12 3 3 3 2 3 3" xfId="7770" xr:uid="{956F4000-52D7-42F7-A8E2-A2001077DB2F}"/>
    <cellStyle name="Normal 12 3 3 3 2 4" xfId="6023" xr:uid="{00000000-0005-0000-0000-0000A7120000}"/>
    <cellStyle name="Normal 12 3 3 3 2 4 2" xfId="8011" xr:uid="{3ABA4180-87D0-4CA3-AA2F-4F6DBB845833}"/>
    <cellStyle name="Normal 12 3 3 3 2 5" xfId="6836" xr:uid="{2A8DDA56-7B47-4B87-A693-A7CFAC5D98A8}"/>
    <cellStyle name="Normal 12 3 3 3 3" xfId="5246" xr:uid="{00000000-0005-0000-0000-0000A8120000}"/>
    <cellStyle name="Normal 12 3 3 3 3 2" xfId="6138" xr:uid="{00000000-0005-0000-0000-0000A9120000}"/>
    <cellStyle name="Normal 12 3 3 3 3 2 2" xfId="8126" xr:uid="{9F3D4F3C-3737-452A-9657-0017B3CF189C}"/>
    <cellStyle name="Normal 12 3 3 3 3 3" xfId="7240" xr:uid="{A7EFCDEE-D480-4E46-90DB-E859B360BC1F}"/>
    <cellStyle name="Normal 12 3 3 3 4" xfId="5656" xr:uid="{00000000-0005-0000-0000-0000AA120000}"/>
    <cellStyle name="Normal 12 3 3 3 4 2" xfId="6379" xr:uid="{00000000-0005-0000-0000-0000AB120000}"/>
    <cellStyle name="Normal 12 3 3 3 4 2 2" xfId="8367" xr:uid="{36BF8239-A5C3-47BD-BFB5-E8B4099B1B98}"/>
    <cellStyle name="Normal 12 3 3 3 4 3" xfId="7644" xr:uid="{16BA6217-E310-4B05-AC7B-74705AEC5946}"/>
    <cellStyle name="Normal 12 3 3 3 5" xfId="5897" xr:uid="{00000000-0005-0000-0000-0000AC120000}"/>
    <cellStyle name="Normal 12 3 3 3 5 2" xfId="7885" xr:uid="{78E6B909-B71C-4B57-AA5D-3995E3BD7462}"/>
    <cellStyle name="Normal 12 3 3 3 6" xfId="6695" xr:uid="{272CE262-3680-41FD-B69E-148346A04089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2 2 2" xfId="8249" xr:uid="{B12B09CA-503B-40A8-A686-626FF88CE1FE}"/>
    <cellStyle name="Normal 12 3 3 4 2 3" xfId="7519" xr:uid="{1E1F709E-0FB9-4C91-B5CC-F5C083B8EF93}"/>
    <cellStyle name="Normal 12 3 3 4 3" xfId="5779" xr:uid="{00000000-0005-0000-0000-0000B0120000}"/>
    <cellStyle name="Normal 12 3 3 4 3 2" xfId="6502" xr:uid="{00000000-0005-0000-0000-0000B1120000}"/>
    <cellStyle name="Normal 12 3 3 4 3 2 2" xfId="8490" xr:uid="{EDA590D0-369B-4541-8A4B-3120B588DCD7}"/>
    <cellStyle name="Normal 12 3 3 4 3 3" xfId="7767" xr:uid="{0575A316-DE5A-42DC-A026-767EB2AED782}"/>
    <cellStyle name="Normal 12 3 3 4 4" xfId="6020" xr:uid="{00000000-0005-0000-0000-0000B2120000}"/>
    <cellStyle name="Normal 12 3 3 4 4 2" xfId="8008" xr:uid="{EC04BFFB-BB2E-4AF4-A033-2EBCCC691B31}"/>
    <cellStyle name="Normal 12 3 3 4 5" xfId="6833" xr:uid="{AB93F27A-265D-43F0-9FC1-165DFDD17071}"/>
    <cellStyle name="Normal 12 3 3 5" xfId="5243" xr:uid="{00000000-0005-0000-0000-0000B3120000}"/>
    <cellStyle name="Normal 12 3 3 5 2" xfId="6135" xr:uid="{00000000-0005-0000-0000-0000B4120000}"/>
    <cellStyle name="Normal 12 3 3 5 2 2" xfId="8123" xr:uid="{95EEF8F1-1758-4BC5-A8F9-D810A707E3ED}"/>
    <cellStyle name="Normal 12 3 3 5 3" xfId="7237" xr:uid="{9FD7994F-268C-4E4A-9EB5-24A2674D83E7}"/>
    <cellStyle name="Normal 12 3 3 6" xfId="5653" xr:uid="{00000000-0005-0000-0000-0000B5120000}"/>
    <cellStyle name="Normal 12 3 3 6 2" xfId="6376" xr:uid="{00000000-0005-0000-0000-0000B6120000}"/>
    <cellStyle name="Normal 12 3 3 6 2 2" xfId="8364" xr:uid="{BE7498E7-7DA7-493C-973C-BFFEE05E762F}"/>
    <cellStyle name="Normal 12 3 3 6 3" xfId="7641" xr:uid="{3ABB7C00-4B03-4533-98E6-BF4BA4D8D269}"/>
    <cellStyle name="Normal 12 3 3 7" xfId="5894" xr:uid="{00000000-0005-0000-0000-0000B7120000}"/>
    <cellStyle name="Normal 12 3 3 7 2" xfId="7882" xr:uid="{1BDDB56D-8018-424F-B8DE-9C3C1CCB7BB9}"/>
    <cellStyle name="Normal 12 3 3 8" xfId="6692" xr:uid="{48B06ADF-1572-48AE-9513-980FF9F0844D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2 2 2" xfId="8254" xr:uid="{D6BBF17A-FB19-4702-83C9-7136EA489BD0}"/>
    <cellStyle name="Normal 12 4 2 2 2 3" xfId="7524" xr:uid="{977EC2E9-D589-4189-BF57-9467E2152457}"/>
    <cellStyle name="Normal 12 4 2 2 3" xfId="5784" xr:uid="{00000000-0005-0000-0000-0000BD120000}"/>
    <cellStyle name="Normal 12 4 2 2 3 2" xfId="6507" xr:uid="{00000000-0005-0000-0000-0000BE120000}"/>
    <cellStyle name="Normal 12 4 2 2 3 2 2" xfId="8495" xr:uid="{282ACB5A-505C-4859-9AFE-364F2216028D}"/>
    <cellStyle name="Normal 12 4 2 2 3 3" xfId="7772" xr:uid="{2E6D8702-D328-445E-A1DE-16F1E827DE2C}"/>
    <cellStyle name="Normal 12 4 2 2 4" xfId="6025" xr:uid="{00000000-0005-0000-0000-0000BF120000}"/>
    <cellStyle name="Normal 12 4 2 2 4 2" xfId="8013" xr:uid="{10D0723B-3F05-4FB5-A51E-9A0637B069B9}"/>
    <cellStyle name="Normal 12 4 2 2 5" xfId="6838" xr:uid="{D7A6BDDF-C904-4C4D-A304-6C30E7AD8E57}"/>
    <cellStyle name="Normal 12 4 2 3" xfId="5248" xr:uid="{00000000-0005-0000-0000-0000C0120000}"/>
    <cellStyle name="Normal 12 4 2 3 2" xfId="6140" xr:uid="{00000000-0005-0000-0000-0000C1120000}"/>
    <cellStyle name="Normal 12 4 2 3 2 2" xfId="8128" xr:uid="{F29228BE-9732-43D1-B389-8BBF4A502785}"/>
    <cellStyle name="Normal 12 4 2 3 3" xfId="7242" xr:uid="{1EF1658B-5B0D-469C-B9EE-7733714E7AC3}"/>
    <cellStyle name="Normal 12 4 2 4" xfId="5658" xr:uid="{00000000-0005-0000-0000-0000C2120000}"/>
    <cellStyle name="Normal 12 4 2 4 2" xfId="6381" xr:uid="{00000000-0005-0000-0000-0000C3120000}"/>
    <cellStyle name="Normal 12 4 2 4 2 2" xfId="8369" xr:uid="{88518EBE-9358-466E-878D-7334F9B51558}"/>
    <cellStyle name="Normal 12 4 2 4 3" xfId="7646" xr:uid="{CBE37BDE-F4F2-46BF-8EE7-6C0F124D41D6}"/>
    <cellStyle name="Normal 12 4 2 5" xfId="5899" xr:uid="{00000000-0005-0000-0000-0000C4120000}"/>
    <cellStyle name="Normal 12 4 2 5 2" xfId="7887" xr:uid="{F6E1188E-0023-4280-B288-7A00C7E74D1C}"/>
    <cellStyle name="Normal 12 4 2 6" xfId="6697" xr:uid="{51D7494A-8FC9-4A1A-8460-D7269F869905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2 2 2" xfId="8253" xr:uid="{41C68BC0-66E9-4A53-8274-295BE6685EFB}"/>
    <cellStyle name="Normal 12 4 4 2 3" xfId="7523" xr:uid="{CB9974A5-E53E-4029-98E2-94E2EBE0BCB5}"/>
    <cellStyle name="Normal 12 4 4 3" xfId="5783" xr:uid="{00000000-0005-0000-0000-0000C9120000}"/>
    <cellStyle name="Normal 12 4 4 3 2" xfId="6506" xr:uid="{00000000-0005-0000-0000-0000CA120000}"/>
    <cellStyle name="Normal 12 4 4 3 2 2" xfId="8494" xr:uid="{2319E72E-6392-4C0C-905D-2A41FDA82CF6}"/>
    <cellStyle name="Normal 12 4 4 3 3" xfId="7771" xr:uid="{52F9B1B0-49BC-439B-AC06-C97ED50FB200}"/>
    <cellStyle name="Normal 12 4 4 4" xfId="6024" xr:uid="{00000000-0005-0000-0000-0000CB120000}"/>
    <cellStyle name="Normal 12 4 4 4 2" xfId="8012" xr:uid="{5B09E525-B91F-49CD-9EA0-E5003A78B6A4}"/>
    <cellStyle name="Normal 12 4 4 5" xfId="6837" xr:uid="{879CD007-07F1-41E9-AAF1-0A0DC19F3433}"/>
    <cellStyle name="Normal 12 4 5" xfId="5247" xr:uid="{00000000-0005-0000-0000-0000CC120000}"/>
    <cellStyle name="Normal 12 4 5 2" xfId="6139" xr:uid="{00000000-0005-0000-0000-0000CD120000}"/>
    <cellStyle name="Normal 12 4 5 2 2" xfId="8127" xr:uid="{E0F2A137-BEED-4FF1-8108-C45F8C23350B}"/>
    <cellStyle name="Normal 12 4 5 3" xfId="7241" xr:uid="{D3622926-3814-4393-8A83-A70BDFD749FA}"/>
    <cellStyle name="Normal 12 4 6" xfId="5657" xr:uid="{00000000-0005-0000-0000-0000CE120000}"/>
    <cellStyle name="Normal 12 4 6 2" xfId="6380" xr:uid="{00000000-0005-0000-0000-0000CF120000}"/>
    <cellStyle name="Normal 12 4 6 2 2" xfId="8368" xr:uid="{17F6C2B1-0BD8-4A6D-A7F7-DC82FDC7AD1C}"/>
    <cellStyle name="Normal 12 4 6 3" xfId="7645" xr:uid="{1EFA6F0E-D04E-48FA-812D-15F81D50E807}"/>
    <cellStyle name="Normal 12 4 7" xfId="5898" xr:uid="{00000000-0005-0000-0000-0000D0120000}"/>
    <cellStyle name="Normal 12 4 7 2" xfId="7886" xr:uid="{6827CB55-E5FF-44A8-B888-2C6CC74E78C2}"/>
    <cellStyle name="Normal 12 4 8" xfId="6696" xr:uid="{6854C8CE-9934-415C-80AC-3D59502D2E11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2 2 2" xfId="8256" xr:uid="{1CA906C3-D0BB-47EE-B49E-A0884859258A}"/>
    <cellStyle name="Normal 12 5 2 2 2 3" xfId="7526" xr:uid="{8F656A23-03AD-418A-9EAE-452BAA0EA593}"/>
    <cellStyle name="Normal 12 5 2 2 3" xfId="5786" xr:uid="{00000000-0005-0000-0000-0000D6120000}"/>
    <cellStyle name="Normal 12 5 2 2 3 2" xfId="6509" xr:uid="{00000000-0005-0000-0000-0000D7120000}"/>
    <cellStyle name="Normal 12 5 2 2 3 2 2" xfId="8497" xr:uid="{77AC7492-1825-4326-A0DC-76840DAD7DBE}"/>
    <cellStyle name="Normal 12 5 2 2 3 3" xfId="7774" xr:uid="{FE350FC5-6DBA-4BDF-A95B-4C2D524473B6}"/>
    <cellStyle name="Normal 12 5 2 2 4" xfId="6027" xr:uid="{00000000-0005-0000-0000-0000D8120000}"/>
    <cellStyle name="Normal 12 5 2 2 4 2" xfId="8015" xr:uid="{CB8E84F3-BF47-45D0-BE44-1C47D64D72CC}"/>
    <cellStyle name="Normal 12 5 2 2 5" xfId="6840" xr:uid="{9D12767C-5638-4440-B741-77EA926483EB}"/>
    <cellStyle name="Normal 12 5 2 3" xfId="5250" xr:uid="{00000000-0005-0000-0000-0000D9120000}"/>
    <cellStyle name="Normal 12 5 2 3 2" xfId="6142" xr:uid="{00000000-0005-0000-0000-0000DA120000}"/>
    <cellStyle name="Normal 12 5 2 3 2 2" xfId="8130" xr:uid="{238CF83C-617E-486E-B960-FC7E973DC1E8}"/>
    <cellStyle name="Normal 12 5 2 3 3" xfId="7244" xr:uid="{9BDAA292-1EF0-4405-9A1E-7B8BEFCE0538}"/>
    <cellStyle name="Normal 12 5 2 4" xfId="5660" xr:uid="{00000000-0005-0000-0000-0000DB120000}"/>
    <cellStyle name="Normal 12 5 2 4 2" xfId="6383" xr:uid="{00000000-0005-0000-0000-0000DC120000}"/>
    <cellStyle name="Normal 12 5 2 4 2 2" xfId="8371" xr:uid="{FED25706-AFBC-45B7-91B3-CDF756AAFFD1}"/>
    <cellStyle name="Normal 12 5 2 4 3" xfId="7648" xr:uid="{5C48F703-F0EE-4D62-8653-33C0C91AC3BB}"/>
    <cellStyle name="Normal 12 5 2 5" xfId="5901" xr:uid="{00000000-0005-0000-0000-0000DD120000}"/>
    <cellStyle name="Normal 12 5 2 5 2" xfId="7889" xr:uid="{00F07384-5017-491E-955D-2CC8371497A0}"/>
    <cellStyle name="Normal 12 5 2 6" xfId="6699" xr:uid="{E38C5397-090A-4D3D-95C3-2E5BE89546DB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2 2 2" xfId="8255" xr:uid="{756AAB28-7511-465D-979C-56A8F1FC12B8}"/>
    <cellStyle name="Normal 12 5 3 2 3" xfId="7525" xr:uid="{804BC6E5-82DB-4665-BCC2-3268827D308E}"/>
    <cellStyle name="Normal 12 5 3 3" xfId="5785" xr:uid="{00000000-0005-0000-0000-0000E1120000}"/>
    <cellStyle name="Normal 12 5 3 3 2" xfId="6508" xr:uid="{00000000-0005-0000-0000-0000E2120000}"/>
    <cellStyle name="Normal 12 5 3 3 2 2" xfId="8496" xr:uid="{F2811BD7-02A0-457D-A3B8-120122654D24}"/>
    <cellStyle name="Normal 12 5 3 3 3" xfId="7773" xr:uid="{DBDA72B6-772A-4953-AC0A-EAB8C6875A25}"/>
    <cellStyle name="Normal 12 5 3 4" xfId="6026" xr:uid="{00000000-0005-0000-0000-0000E3120000}"/>
    <cellStyle name="Normal 12 5 3 4 2" xfId="8014" xr:uid="{DFB79989-07B6-4043-8F4C-B4BF0F06B4EA}"/>
    <cellStyle name="Normal 12 5 3 5" xfId="6839" xr:uid="{BA73381B-FF40-43BA-AB69-8503B8EF2F8D}"/>
    <cellStyle name="Normal 12 5 4" xfId="5249" xr:uid="{00000000-0005-0000-0000-0000E4120000}"/>
    <cellStyle name="Normal 12 5 4 2" xfId="6141" xr:uid="{00000000-0005-0000-0000-0000E5120000}"/>
    <cellStyle name="Normal 12 5 4 2 2" xfId="8129" xr:uid="{16E16E87-27C2-4FB5-BF82-FD18E07E161D}"/>
    <cellStyle name="Normal 12 5 4 3" xfId="7243" xr:uid="{ECB54B7B-070D-4CB8-9785-FF27AA2C26C2}"/>
    <cellStyle name="Normal 12 5 5" xfId="5659" xr:uid="{00000000-0005-0000-0000-0000E6120000}"/>
    <cellStyle name="Normal 12 5 5 2" xfId="6382" xr:uid="{00000000-0005-0000-0000-0000E7120000}"/>
    <cellStyle name="Normal 12 5 5 2 2" xfId="8370" xr:uid="{63A32B3B-413C-437C-BAD1-94D784B5ED88}"/>
    <cellStyle name="Normal 12 5 5 3" xfId="7647" xr:uid="{2D681D1C-81A1-4C24-9ACD-73A81070B392}"/>
    <cellStyle name="Normal 12 5 6" xfId="5900" xr:uid="{00000000-0005-0000-0000-0000E8120000}"/>
    <cellStyle name="Normal 12 5 6 2" xfId="7888" xr:uid="{814DD3AD-C1B7-4023-9033-1E4AAB669469}"/>
    <cellStyle name="Normal 12 5 7" xfId="6698" xr:uid="{1E36A6C4-4865-41C4-8340-29EF44FAD9A3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2 2 2" xfId="8257" xr:uid="{CD122C0B-D404-4908-89DA-0642B7260FBC}"/>
    <cellStyle name="Normal 12 6 2 2 3" xfId="7527" xr:uid="{49F9ADE1-D828-4E56-8ABC-4F105D8B2967}"/>
    <cellStyle name="Normal 12 6 2 3" xfId="5787" xr:uid="{00000000-0005-0000-0000-0000ED120000}"/>
    <cellStyle name="Normal 12 6 2 3 2" xfId="6510" xr:uid="{00000000-0005-0000-0000-0000EE120000}"/>
    <cellStyle name="Normal 12 6 2 3 2 2" xfId="8498" xr:uid="{A537706A-A81D-4825-BDA2-6BBC92F62B9F}"/>
    <cellStyle name="Normal 12 6 2 3 3" xfId="7775" xr:uid="{71C3F6C5-86C9-499A-9B89-25B45536029E}"/>
    <cellStyle name="Normal 12 6 2 4" xfId="6028" xr:uid="{00000000-0005-0000-0000-0000EF120000}"/>
    <cellStyle name="Normal 12 6 2 4 2" xfId="8016" xr:uid="{6C31DF2B-6156-4D92-A4E5-EAF62459BBBB}"/>
    <cellStyle name="Normal 12 6 2 5" xfId="6841" xr:uid="{8FC1E650-7EF7-47FA-BF2E-1C5C3BDB80A2}"/>
    <cellStyle name="Normal 12 6 3" xfId="5251" xr:uid="{00000000-0005-0000-0000-0000F0120000}"/>
    <cellStyle name="Normal 12 6 3 2" xfId="6143" xr:uid="{00000000-0005-0000-0000-0000F1120000}"/>
    <cellStyle name="Normal 12 6 3 2 2" xfId="8131" xr:uid="{759256E2-190F-4F0E-BE34-C6DA67877844}"/>
    <cellStyle name="Normal 12 6 3 3" xfId="7245" xr:uid="{FFF242B4-494B-4A74-B4E1-35282D6471D8}"/>
    <cellStyle name="Normal 12 6 4" xfId="5661" xr:uid="{00000000-0005-0000-0000-0000F2120000}"/>
    <cellStyle name="Normal 12 6 4 2" xfId="6384" xr:uid="{00000000-0005-0000-0000-0000F3120000}"/>
    <cellStyle name="Normal 12 6 4 2 2" xfId="8372" xr:uid="{BF6C9908-FC8C-4CA6-9E5A-BF9106185C79}"/>
    <cellStyle name="Normal 12 6 4 3" xfId="7649" xr:uid="{44EE3F7F-4956-4ECC-86A0-623E944AF3C4}"/>
    <cellStyle name="Normal 12 6 5" xfId="5902" xr:uid="{00000000-0005-0000-0000-0000F4120000}"/>
    <cellStyle name="Normal 12 6 5 2" xfId="7890" xr:uid="{D96A17AF-8093-4A4C-80A8-F6A609C753FB}"/>
    <cellStyle name="Normal 12 6 6" xfId="6700" xr:uid="{6F7E7BDC-AF69-45ED-AA4F-35E3012137BF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2 2 2" xfId="8258" xr:uid="{462956BC-E405-4593-BB9A-156634D4AED9}"/>
    <cellStyle name="Normal 12 7 2 2 3" xfId="7528" xr:uid="{977AA023-E457-4200-80A1-313E65A149E5}"/>
    <cellStyle name="Normal 12 7 2 3" xfId="5788" xr:uid="{00000000-0005-0000-0000-0000F9120000}"/>
    <cellStyle name="Normal 12 7 2 3 2" xfId="6511" xr:uid="{00000000-0005-0000-0000-0000FA120000}"/>
    <cellStyle name="Normal 12 7 2 3 2 2" xfId="8499" xr:uid="{62489062-5FB4-4DE6-97E8-1BD9CCCB10A8}"/>
    <cellStyle name="Normal 12 7 2 3 3" xfId="7776" xr:uid="{DE0A388C-B4B8-4B66-A46E-012F9C1DC1C2}"/>
    <cellStyle name="Normal 12 7 2 4" xfId="6029" xr:uid="{00000000-0005-0000-0000-0000FB120000}"/>
    <cellStyle name="Normal 12 7 2 4 2" xfId="8017" xr:uid="{D12B8060-E6F9-4B89-8A71-DD4ED6CB9BB4}"/>
    <cellStyle name="Normal 12 7 2 5" xfId="6842" xr:uid="{747EC45E-EF36-46F0-B6A0-91DE5ACEB2A7}"/>
    <cellStyle name="Normal 12 7 3" xfId="5252" xr:uid="{00000000-0005-0000-0000-0000FC120000}"/>
    <cellStyle name="Normal 12 7 3 2" xfId="6144" xr:uid="{00000000-0005-0000-0000-0000FD120000}"/>
    <cellStyle name="Normal 12 7 3 2 2" xfId="8132" xr:uid="{A45C80BF-6AFF-4CEB-99C4-EF08DB7D50E1}"/>
    <cellStyle name="Normal 12 7 3 3" xfId="7246" xr:uid="{996544C6-953D-4649-9DF2-71B2E36AD8A6}"/>
    <cellStyle name="Normal 12 7 4" xfId="5662" xr:uid="{00000000-0005-0000-0000-0000FE120000}"/>
    <cellStyle name="Normal 12 7 4 2" xfId="6385" xr:uid="{00000000-0005-0000-0000-0000FF120000}"/>
    <cellStyle name="Normal 12 7 4 2 2" xfId="8373" xr:uid="{098E7C2E-1C91-4E49-A9F3-5FB2A0E03F07}"/>
    <cellStyle name="Normal 12 7 4 3" xfId="7650" xr:uid="{96678E65-2689-48D3-9D7E-658E91597BEF}"/>
    <cellStyle name="Normal 12 7 5" xfId="5903" xr:uid="{00000000-0005-0000-0000-000000130000}"/>
    <cellStyle name="Normal 12 7 5 2" xfId="7891" xr:uid="{68E558F0-3F35-4EF5-A92D-32FBE2E6FAE9}"/>
    <cellStyle name="Normal 12 7 6" xfId="6701" xr:uid="{D2AD4F1D-1458-49B3-8EAF-2001442B153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2 2 2" xfId="8241" xr:uid="{A0EE16A6-69BA-4D67-BD47-FCD815836652}"/>
    <cellStyle name="Normal 12 8 2 3" xfId="7511" xr:uid="{144EDFE4-A31E-4D43-BE55-E33278823506}"/>
    <cellStyle name="Normal 12 8 3" xfId="5771" xr:uid="{00000000-0005-0000-0000-000004130000}"/>
    <cellStyle name="Normal 12 8 3 2" xfId="6494" xr:uid="{00000000-0005-0000-0000-000005130000}"/>
    <cellStyle name="Normal 12 8 3 2 2" xfId="8482" xr:uid="{9AF3EAA6-1C2C-4543-83D0-6741345E3011}"/>
    <cellStyle name="Normal 12 8 3 3" xfId="7759" xr:uid="{F19F5140-BC66-4218-BCD4-1984634E8BAF}"/>
    <cellStyle name="Normal 12 8 4" xfId="6012" xr:uid="{00000000-0005-0000-0000-000006130000}"/>
    <cellStyle name="Normal 12 8 4 2" xfId="8000" xr:uid="{F1EBFD4B-C61F-414E-B527-A2443BB27F80}"/>
    <cellStyle name="Normal 12 8 5" xfId="6825" xr:uid="{6D8FBFBA-BDAA-49D6-8A15-D5F60B860A0C}"/>
    <cellStyle name="Normal 12 9" xfId="5235" xr:uid="{00000000-0005-0000-0000-000007130000}"/>
    <cellStyle name="Normal 12 9 2" xfId="6127" xr:uid="{00000000-0005-0000-0000-000008130000}"/>
    <cellStyle name="Normal 12 9 2 2" xfId="8115" xr:uid="{D4CAE07B-0938-4B6B-AC9C-24528F0837C1}"/>
    <cellStyle name="Normal 12 9 3" xfId="7229" xr:uid="{736AA5FD-3372-4ED7-A356-8A9ABFFCB33F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2 2 2" xfId="8259" xr:uid="{C89C3291-A183-4569-9DAA-2AA2D07AA3F3}"/>
    <cellStyle name="Normal 13 2 2 2 2 3" xfId="7529" xr:uid="{39E8254C-108A-4FD0-8BA2-AB70F2D86727}"/>
    <cellStyle name="Normal 13 2 2 2 3" xfId="5789" xr:uid="{00000000-0005-0000-0000-00000F130000}"/>
    <cellStyle name="Normal 13 2 2 2 3 2" xfId="6512" xr:uid="{00000000-0005-0000-0000-000010130000}"/>
    <cellStyle name="Normal 13 2 2 2 3 2 2" xfId="8500" xr:uid="{974087DE-1F1E-4023-A176-FD9576BC06C4}"/>
    <cellStyle name="Normal 13 2 2 2 3 3" xfId="7777" xr:uid="{A236A733-8307-4493-BA2C-6C7664266867}"/>
    <cellStyle name="Normal 13 2 2 2 4" xfId="6030" xr:uid="{00000000-0005-0000-0000-000011130000}"/>
    <cellStyle name="Normal 13 2 2 2 4 2" xfId="8018" xr:uid="{85F8EA31-2B96-4A12-AA74-D19758B486F4}"/>
    <cellStyle name="Normal 13 2 2 2 5" xfId="6843" xr:uid="{1270C368-21BD-46E7-B7F1-E24D94B66704}"/>
    <cellStyle name="Normal 13 2 2 3" xfId="5254" xr:uid="{00000000-0005-0000-0000-000012130000}"/>
    <cellStyle name="Normal 13 2 2 3 2" xfId="6145" xr:uid="{00000000-0005-0000-0000-000013130000}"/>
    <cellStyle name="Normal 13 2 2 3 2 2" xfId="8133" xr:uid="{B2CFA2BE-0CEC-441D-AE5F-7B47FB964A9D}"/>
    <cellStyle name="Normal 13 2 2 3 3" xfId="7248" xr:uid="{8BB23F1E-0546-4EAC-8238-5AEB391FFECF}"/>
    <cellStyle name="Normal 13 2 2 4" xfId="5663" xr:uid="{00000000-0005-0000-0000-000014130000}"/>
    <cellStyle name="Normal 13 2 2 4 2" xfId="6386" xr:uid="{00000000-0005-0000-0000-000015130000}"/>
    <cellStyle name="Normal 13 2 2 4 2 2" xfId="8374" xr:uid="{55810F1C-9137-4F47-931F-2F040C255876}"/>
    <cellStyle name="Normal 13 2 2 4 3" xfId="7651" xr:uid="{6DDED291-E93B-4BDA-A213-AE33C01F1130}"/>
    <cellStyle name="Normal 13 2 2 5" xfId="5904" xr:uid="{00000000-0005-0000-0000-000016130000}"/>
    <cellStyle name="Normal 13 2 2 5 2" xfId="7892" xr:uid="{4F7A724F-F625-4A74-AABD-DFF8B9BD5B37}"/>
    <cellStyle name="Normal 13 2 2 6" xfId="6703" xr:uid="{7DDAA219-4AA2-4FEE-986E-7BAC44744E14}"/>
    <cellStyle name="Normal 13 3" xfId="3175" xr:uid="{00000000-0005-0000-0000-000017130000}"/>
    <cellStyle name="Normal 13 3 2" xfId="6704" xr:uid="{B15BD4B3-395D-4C43-ADE1-2862F5B946C5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4 3 2" xfId="7403" xr:uid="{63E3FA81-9D68-40ED-A97E-6C292DE81858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3 5 3 2" xfId="6971" xr:uid="{B0DC54BB-0CF1-4BB8-B88A-0DE8DD223C86}"/>
    <cellStyle name="Normal 13 6" xfId="6702" xr:uid="{CB0A40B9-84D2-4A26-BF4D-466191A55C0C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2 2 2" xfId="8260" xr:uid="{4E7368D9-035A-4728-ADD3-A102F66DFD2C}"/>
    <cellStyle name="Normal 14 2 4 2 2 3" xfId="7531" xr:uid="{1C038DE9-4783-4A4D-9F27-2083574A426F}"/>
    <cellStyle name="Normal 14 2 4 2 3" xfId="5790" xr:uid="{00000000-0005-0000-0000-000028130000}"/>
    <cellStyle name="Normal 14 2 4 2 3 2" xfId="6513" xr:uid="{00000000-0005-0000-0000-000029130000}"/>
    <cellStyle name="Normal 14 2 4 2 3 2 2" xfId="8501" xr:uid="{9507194D-BBAE-40AC-9F8F-326E31D2AF3B}"/>
    <cellStyle name="Normal 14 2 4 2 3 3" xfId="7778" xr:uid="{593709BB-0825-4270-A055-548FA42C516B}"/>
    <cellStyle name="Normal 14 2 4 2 4" xfId="6031" xr:uid="{00000000-0005-0000-0000-00002A130000}"/>
    <cellStyle name="Normal 14 2 4 2 4 2" xfId="8019" xr:uid="{79CC5D72-3CD0-4FCD-93FD-838FDE4B506D}"/>
    <cellStyle name="Normal 14 2 4 2 5" xfId="6844" xr:uid="{181F2BF0-7E35-42C3-90E2-D322A99A4C7A}"/>
    <cellStyle name="Normal 14 2 4 3" xfId="5255" xr:uid="{00000000-0005-0000-0000-00002B130000}"/>
    <cellStyle name="Normal 14 2 4 3 2" xfId="6146" xr:uid="{00000000-0005-0000-0000-00002C130000}"/>
    <cellStyle name="Normal 14 2 4 3 2 2" xfId="8134" xr:uid="{F263E6F0-B93F-4075-853D-16D60917CE3B}"/>
    <cellStyle name="Normal 14 2 4 3 3" xfId="7249" xr:uid="{F40B4247-E9E4-4339-841F-A192ABA7ABCB}"/>
    <cellStyle name="Normal 14 2 4 4" xfId="5664" xr:uid="{00000000-0005-0000-0000-00002D130000}"/>
    <cellStyle name="Normal 14 2 4 4 2" xfId="6387" xr:uid="{00000000-0005-0000-0000-00002E130000}"/>
    <cellStyle name="Normal 14 2 4 4 2 2" xfId="8375" xr:uid="{1F2F93A7-E064-4A0B-AFD4-E0BD1732A678}"/>
    <cellStyle name="Normal 14 2 4 4 3" xfId="7652" xr:uid="{D8280DE5-7B66-449E-8EEB-5E92329D058B}"/>
    <cellStyle name="Normal 14 2 4 5" xfId="5905" xr:uid="{00000000-0005-0000-0000-00002F130000}"/>
    <cellStyle name="Normal 14 2 4 5 2" xfId="7893" xr:uid="{D92806AB-2F59-4AF4-BC26-9DF343DFBB38}"/>
    <cellStyle name="Normal 14 2 4 6" xfId="6705" xr:uid="{7F88203F-CFE8-40BA-ADDE-A83F3E626861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6 3 2" xfId="6970" xr:uid="{248507F7-14D4-4324-99EF-6ABCD7756A12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6 3 2" xfId="6969" xr:uid="{6DEDE294-384E-4A7A-A673-27B3A8141279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2 2 2" xfId="8262" xr:uid="{A725E946-3B27-4895-898F-DB2915DEE893}"/>
    <cellStyle name="Normal 16 2 2 2 3" xfId="7534" xr:uid="{44E3332D-9B35-4F0E-8EB1-1854AA92A4C5}"/>
    <cellStyle name="Normal 16 2 2 3" xfId="5792" xr:uid="{00000000-0005-0000-0000-00004E130000}"/>
    <cellStyle name="Normal 16 2 2 3 2" xfId="6515" xr:uid="{00000000-0005-0000-0000-00004F130000}"/>
    <cellStyle name="Normal 16 2 2 3 2 2" xfId="8503" xr:uid="{E4E9774F-46E8-4B95-87B5-BFE1121AAF33}"/>
    <cellStyle name="Normal 16 2 2 3 3" xfId="7780" xr:uid="{BC5D3D68-E424-4724-8EE0-F1883A4A0388}"/>
    <cellStyle name="Normal 16 2 2 4" xfId="6033" xr:uid="{00000000-0005-0000-0000-000050130000}"/>
    <cellStyle name="Normal 16 2 2 4 2" xfId="8021" xr:uid="{3EABF1DC-A6CF-4365-9F66-E74EB33CFB72}"/>
    <cellStyle name="Normal 16 2 2 5" xfId="6846" xr:uid="{FAB57B6C-6326-4676-99AC-AB60548EE8B5}"/>
    <cellStyle name="Normal 16 2 3" xfId="5259" xr:uid="{00000000-0005-0000-0000-000051130000}"/>
    <cellStyle name="Normal 16 2 3 2" xfId="6148" xr:uid="{00000000-0005-0000-0000-000052130000}"/>
    <cellStyle name="Normal 16 2 3 2 2" xfId="8136" xr:uid="{67006186-2C14-4C81-A6E5-16327D57CBBF}"/>
    <cellStyle name="Normal 16 2 3 3" xfId="7253" xr:uid="{4A8B46B4-9877-417C-897F-692E9F15F29E}"/>
    <cellStyle name="Normal 16 2 4" xfId="5666" xr:uid="{00000000-0005-0000-0000-000053130000}"/>
    <cellStyle name="Normal 16 2 4 2" xfId="6389" xr:uid="{00000000-0005-0000-0000-000054130000}"/>
    <cellStyle name="Normal 16 2 4 2 2" xfId="8377" xr:uid="{713FDA6B-1C45-4FE1-A2C3-A8BC78E91AF2}"/>
    <cellStyle name="Normal 16 2 4 3" xfId="7654" xr:uid="{B41FC558-1879-44F0-9EB2-9EAC08F726C4}"/>
    <cellStyle name="Normal 16 2 5" xfId="5907" xr:uid="{00000000-0005-0000-0000-000055130000}"/>
    <cellStyle name="Normal 16 2 5 2" xfId="7895" xr:uid="{0FEB688D-6C1A-4E47-9E64-AE5EBD4104B0}"/>
    <cellStyle name="Normal 16 2 6" xfId="6707" xr:uid="{3CD5009F-9B53-4C6B-810E-B88F98185542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3 3 2" xfId="6968" xr:uid="{F875E476-5E85-4FF6-9F8A-47354A3BA926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2 2 2" xfId="8261" xr:uid="{1522DD60-95C9-4101-82CF-CD9137919071}"/>
    <cellStyle name="Normal 16 4 2 3" xfId="7533" xr:uid="{D715CA19-4890-4025-B985-41C7311AE8D6}"/>
    <cellStyle name="Normal 16 4 3" xfId="5791" xr:uid="{00000000-0005-0000-0000-00005C130000}"/>
    <cellStyle name="Normal 16 4 3 2" xfId="6514" xr:uid="{00000000-0005-0000-0000-00005D130000}"/>
    <cellStyle name="Normal 16 4 3 2 2" xfId="8502" xr:uid="{27B090B2-4E28-481D-9EA5-BF37C5E3621F}"/>
    <cellStyle name="Normal 16 4 3 3" xfId="7779" xr:uid="{CF711A9B-ACFF-4728-AB53-DA0084EA5F17}"/>
    <cellStyle name="Normal 16 4 4" xfId="6032" xr:uid="{00000000-0005-0000-0000-00005E130000}"/>
    <cellStyle name="Normal 16 4 4 2" xfId="8020" xr:uid="{8BA9CBEB-DDD1-4054-B44B-4766C66EAE7E}"/>
    <cellStyle name="Normal 16 4 5" xfId="6845" xr:uid="{9EEF9512-F1B4-49F8-90C6-11FF52063F5D}"/>
    <cellStyle name="Normal 16 5" xfId="5258" xr:uid="{00000000-0005-0000-0000-00005F130000}"/>
    <cellStyle name="Normal 16 5 2" xfId="6147" xr:uid="{00000000-0005-0000-0000-000060130000}"/>
    <cellStyle name="Normal 16 5 2 2" xfId="8135" xr:uid="{D35AD42A-61DC-4D74-8275-23AB7DB6CF80}"/>
    <cellStyle name="Normal 16 5 3" xfId="7252" xr:uid="{461CC689-4B9E-4BA6-BE28-D8D0764FA261}"/>
    <cellStyle name="Normal 16 6" xfId="5665" xr:uid="{00000000-0005-0000-0000-000061130000}"/>
    <cellStyle name="Normal 16 6 2" xfId="6388" xr:uid="{00000000-0005-0000-0000-000062130000}"/>
    <cellStyle name="Normal 16 6 2 2" xfId="8376" xr:uid="{9CCA47A3-1852-45E5-A0A8-92E15CB7C2E9}"/>
    <cellStyle name="Normal 16 6 3" xfId="7653" xr:uid="{0CCE5F6A-4B22-4D97-ADFC-5680622A21EF}"/>
    <cellStyle name="Normal 16 7" xfId="5906" xr:uid="{00000000-0005-0000-0000-000063130000}"/>
    <cellStyle name="Normal 16 7 2" xfId="7894" xr:uid="{5780B1AD-DF5F-41B0-8639-A31F886CFD37}"/>
    <cellStyle name="Normal 16 8" xfId="6706" xr:uid="{ED342F16-4AB2-492F-B078-66E13139EE6D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2 2 2" xfId="8263" xr:uid="{0925F945-1561-429D-BCB8-E8B8D2BDFEF1}"/>
    <cellStyle name="Normal 17 2 2 3" xfId="7535" xr:uid="{9A6917C9-C2FC-45F8-8669-2EDA4EACCC03}"/>
    <cellStyle name="Normal 17 2 3" xfId="5793" xr:uid="{00000000-0005-0000-0000-000068130000}"/>
    <cellStyle name="Normal 17 2 3 2" xfId="6516" xr:uid="{00000000-0005-0000-0000-000069130000}"/>
    <cellStyle name="Normal 17 2 3 2 2" xfId="8504" xr:uid="{C36D27F7-BED5-4111-9D59-7360C0B46161}"/>
    <cellStyle name="Normal 17 2 3 3" xfId="7781" xr:uid="{9974529E-CC98-4B9E-8542-1A3C93002A22}"/>
    <cellStyle name="Normal 17 2 4" xfId="6034" xr:uid="{00000000-0005-0000-0000-00006A130000}"/>
    <cellStyle name="Normal 17 2 4 2" xfId="8022" xr:uid="{AF618901-E192-4D47-99BB-21877FD76470}"/>
    <cellStyle name="Normal 17 2 5" xfId="6847" xr:uid="{4F852AA1-C998-41E0-9657-5FC8DB4B2089}"/>
    <cellStyle name="Normal 17 3" xfId="5260" xr:uid="{00000000-0005-0000-0000-00006B130000}"/>
    <cellStyle name="Normal 17 3 2" xfId="6149" xr:uid="{00000000-0005-0000-0000-00006C130000}"/>
    <cellStyle name="Normal 17 3 2 2" xfId="8137" xr:uid="{095095AB-D9E7-4895-8C6E-89ADDFF7C70E}"/>
    <cellStyle name="Normal 17 3 3" xfId="7254" xr:uid="{69604DEF-A990-42ED-B5B7-B57408F3EA5D}"/>
    <cellStyle name="Normal 17 4" xfId="5667" xr:uid="{00000000-0005-0000-0000-00006D130000}"/>
    <cellStyle name="Normal 17 4 2" xfId="6390" xr:uid="{00000000-0005-0000-0000-00006E130000}"/>
    <cellStyle name="Normal 17 4 2 2" xfId="8378" xr:uid="{F2E29ED9-5452-4765-AA52-F1B103AD930C}"/>
    <cellStyle name="Normal 17 4 3" xfId="7655" xr:uid="{667C2A2E-E7E9-4D96-8349-B78B7C4B1F34}"/>
    <cellStyle name="Normal 17 5" xfId="5908" xr:uid="{00000000-0005-0000-0000-00006F130000}"/>
    <cellStyle name="Normal 17 5 2" xfId="7896" xr:uid="{29B0FD2C-EEB0-4A3E-AA08-4A9EDE074C3C}"/>
    <cellStyle name="Normal 17 6" xfId="6708" xr:uid="{CDF0A29E-7D71-42C7-98C9-A7F90B6E3FD2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2 2 2" xfId="8264" xr:uid="{7817E2A4-1E26-4874-91D0-F7F4CBA80215}"/>
    <cellStyle name="Normal 18 2 2 3" xfId="7536" xr:uid="{F34CD3E1-8BEB-47E2-ACFE-CB229F5E50F6}"/>
    <cellStyle name="Normal 18 2 3" xfId="5794" xr:uid="{00000000-0005-0000-0000-000074130000}"/>
    <cellStyle name="Normal 18 2 3 2" xfId="6517" xr:uid="{00000000-0005-0000-0000-000075130000}"/>
    <cellStyle name="Normal 18 2 3 2 2" xfId="8505" xr:uid="{D005BFD7-3011-4BEB-B8BC-51B254C71C66}"/>
    <cellStyle name="Normal 18 2 3 3" xfId="7782" xr:uid="{C880CEEE-D856-4437-8F0B-1380700ACE1D}"/>
    <cellStyle name="Normal 18 2 4" xfId="6035" xr:uid="{00000000-0005-0000-0000-000076130000}"/>
    <cellStyle name="Normal 18 2 4 2" xfId="8023" xr:uid="{F388BABC-F564-4F56-BB86-853C186BFB14}"/>
    <cellStyle name="Normal 18 2 5" xfId="6848" xr:uid="{78F615A7-2B93-468D-B1F4-65F70BE218E7}"/>
    <cellStyle name="Normal 18 3" xfId="5261" xr:uid="{00000000-0005-0000-0000-000077130000}"/>
    <cellStyle name="Normal 18 3 2" xfId="6150" xr:uid="{00000000-0005-0000-0000-000078130000}"/>
    <cellStyle name="Normal 18 3 2 2" xfId="8138" xr:uid="{2B9CE587-C85F-467A-A13B-9E099ED214F1}"/>
    <cellStyle name="Normal 18 3 3" xfId="7255" xr:uid="{F14D22B5-3651-4F8B-9785-1CC6DD30EA6D}"/>
    <cellStyle name="Normal 18 4" xfId="5668" xr:uid="{00000000-0005-0000-0000-000079130000}"/>
    <cellStyle name="Normal 18 4 2" xfId="6391" xr:uid="{00000000-0005-0000-0000-00007A130000}"/>
    <cellStyle name="Normal 18 4 2 2" xfId="8379" xr:uid="{FA34F071-C020-4928-B26E-EE89AA7F72C3}"/>
    <cellStyle name="Normal 18 4 3" xfId="7656" xr:uid="{276912FA-BC67-4F0A-B2C2-2A7A25478C56}"/>
    <cellStyle name="Normal 18 5" xfId="5909" xr:uid="{00000000-0005-0000-0000-00007B130000}"/>
    <cellStyle name="Normal 18 5 2" xfId="7897" xr:uid="{2CAACFD7-2171-45A1-AE55-2EE76C71FA33}"/>
    <cellStyle name="Normal 18 6" xfId="6709" xr:uid="{5AF2037A-A06B-43AD-8E1D-D67664AC228B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2 2 2" xfId="8267" xr:uid="{D79B99C7-5BDA-4736-9C7E-6E545A930FE3}"/>
    <cellStyle name="Normal 2 2 2 3 2 2 2 2 3" xfId="7539" xr:uid="{E86C3C01-C22C-4836-B277-080EA5B818E2}"/>
    <cellStyle name="Normal 2 2 2 3 2 2 2 3" xfId="5797" xr:uid="{00000000-0005-0000-0000-00008B130000}"/>
    <cellStyle name="Normal 2 2 2 3 2 2 2 3 2" xfId="6520" xr:uid="{00000000-0005-0000-0000-00008C130000}"/>
    <cellStyle name="Normal 2 2 2 3 2 2 2 3 2 2" xfId="8508" xr:uid="{40D19608-B61C-4E1B-995C-331A7C912784}"/>
    <cellStyle name="Normal 2 2 2 3 2 2 2 3 3" xfId="7785" xr:uid="{3E69D318-CA7B-4ADF-B7B2-692B4C6B200B}"/>
    <cellStyle name="Normal 2 2 2 3 2 2 2 4" xfId="6038" xr:uid="{00000000-0005-0000-0000-00008D130000}"/>
    <cellStyle name="Normal 2 2 2 3 2 2 2 4 2" xfId="8026" xr:uid="{47F65E9D-5974-4436-BDE9-71CDE81A62ED}"/>
    <cellStyle name="Normal 2 2 2 3 2 2 2 5" xfId="6851" xr:uid="{FFAA7EE7-4744-4070-BAA5-25E6475281C3}"/>
    <cellStyle name="Normal 2 2 2 3 2 2 3" xfId="5265" xr:uid="{00000000-0005-0000-0000-00008E130000}"/>
    <cellStyle name="Normal 2 2 2 3 2 2 3 2" xfId="6153" xr:uid="{00000000-0005-0000-0000-00008F130000}"/>
    <cellStyle name="Normal 2 2 2 3 2 2 3 2 2" xfId="8141" xr:uid="{899A012F-89D7-404D-8E32-4C969D978552}"/>
    <cellStyle name="Normal 2 2 2 3 2 2 3 3" xfId="7259" xr:uid="{4DB5D786-5194-4EF9-A431-06AC4BD754E7}"/>
    <cellStyle name="Normal 2 2 2 3 2 2 4" xfId="5671" xr:uid="{00000000-0005-0000-0000-000090130000}"/>
    <cellStyle name="Normal 2 2 2 3 2 2 4 2" xfId="6394" xr:uid="{00000000-0005-0000-0000-000091130000}"/>
    <cellStyle name="Normal 2 2 2 3 2 2 4 2 2" xfId="8382" xr:uid="{70ADF1FD-2336-4054-8341-8D7DD5037626}"/>
    <cellStyle name="Normal 2 2 2 3 2 2 4 3" xfId="7659" xr:uid="{4A9F49E2-8FF4-4607-A286-8403F74B6A8C}"/>
    <cellStyle name="Normal 2 2 2 3 2 2 5" xfId="5912" xr:uid="{00000000-0005-0000-0000-000092130000}"/>
    <cellStyle name="Normal 2 2 2 3 2 2 5 2" xfId="7900" xr:uid="{B8312009-899D-48F7-BD61-C07EFB73E70E}"/>
    <cellStyle name="Normal 2 2 2 3 2 2 6" xfId="6712" xr:uid="{566C8BD2-0FC2-4F71-85C3-B6820ECCDBCB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2 2 2" xfId="8266" xr:uid="{A5131B4A-62FD-4EC6-897B-F859ED9A0E18}"/>
    <cellStyle name="Normal 2 2 2 3 2 3 2 3" xfId="7538" xr:uid="{05A54539-9D9C-4188-BFD4-75B6033778F4}"/>
    <cellStyle name="Normal 2 2 2 3 2 3 3" xfId="5796" xr:uid="{00000000-0005-0000-0000-000096130000}"/>
    <cellStyle name="Normal 2 2 2 3 2 3 3 2" xfId="6519" xr:uid="{00000000-0005-0000-0000-000097130000}"/>
    <cellStyle name="Normal 2 2 2 3 2 3 3 2 2" xfId="8507" xr:uid="{83F0C46E-AB58-4A85-8242-D89CB1B36C1A}"/>
    <cellStyle name="Normal 2 2 2 3 2 3 3 3" xfId="7784" xr:uid="{A1DD3B71-419F-4BC4-A60A-C6C62F072F88}"/>
    <cellStyle name="Normal 2 2 2 3 2 3 4" xfId="6037" xr:uid="{00000000-0005-0000-0000-000098130000}"/>
    <cellStyle name="Normal 2 2 2 3 2 3 4 2" xfId="8025" xr:uid="{615474E2-294E-432E-97E3-BE21FBC5840C}"/>
    <cellStyle name="Normal 2 2 2 3 2 3 5" xfId="6850" xr:uid="{A9D3FDCE-EC3F-4B63-A824-FDB3C57D7708}"/>
    <cellStyle name="Normal 2 2 2 3 2 4" xfId="5264" xr:uid="{00000000-0005-0000-0000-000099130000}"/>
    <cellStyle name="Normal 2 2 2 3 2 4 2" xfId="6152" xr:uid="{00000000-0005-0000-0000-00009A130000}"/>
    <cellStyle name="Normal 2 2 2 3 2 4 2 2" xfId="8140" xr:uid="{95FA1B1C-35A8-4A9A-9451-7139ED543D09}"/>
    <cellStyle name="Normal 2 2 2 3 2 4 3" xfId="7258" xr:uid="{BF127B17-20E6-4951-B6A4-0CF2A5033763}"/>
    <cellStyle name="Normal 2 2 2 3 2 5" xfId="5670" xr:uid="{00000000-0005-0000-0000-00009B130000}"/>
    <cellStyle name="Normal 2 2 2 3 2 5 2" xfId="6393" xr:uid="{00000000-0005-0000-0000-00009C130000}"/>
    <cellStyle name="Normal 2 2 2 3 2 5 2 2" xfId="8381" xr:uid="{2076CB12-B1B1-4057-B026-987D6D27F4A0}"/>
    <cellStyle name="Normal 2 2 2 3 2 5 3" xfId="7658" xr:uid="{60C713EF-D7BC-4C46-AFD7-5F2743736FEA}"/>
    <cellStyle name="Normal 2 2 2 3 2 6" xfId="5911" xr:uid="{00000000-0005-0000-0000-00009D130000}"/>
    <cellStyle name="Normal 2 2 2 3 2 6 2" xfId="7899" xr:uid="{AA706323-27F9-412D-8C23-EB158EE2798E}"/>
    <cellStyle name="Normal 2 2 2 3 2 7" xfId="6711" xr:uid="{99E308D1-1D88-4243-8265-1E264395A67A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2 2 2" xfId="8268" xr:uid="{E1A16532-30EF-4B5B-8361-63B77F71CB91}"/>
    <cellStyle name="Normal 2 2 2 3 3 2 2 3" xfId="7540" xr:uid="{94682465-32F8-47A5-9B84-D3F6932FB307}"/>
    <cellStyle name="Normal 2 2 2 3 3 2 3" xfId="5798" xr:uid="{00000000-0005-0000-0000-0000A2130000}"/>
    <cellStyle name="Normal 2 2 2 3 3 2 3 2" xfId="6521" xr:uid="{00000000-0005-0000-0000-0000A3130000}"/>
    <cellStyle name="Normal 2 2 2 3 3 2 3 2 2" xfId="8509" xr:uid="{B1AD30F2-2994-4C1F-828C-12F06E3A932D}"/>
    <cellStyle name="Normal 2 2 2 3 3 2 3 3" xfId="7786" xr:uid="{D9A88332-43FA-40A0-B3E4-298956630627}"/>
    <cellStyle name="Normal 2 2 2 3 3 2 4" xfId="6039" xr:uid="{00000000-0005-0000-0000-0000A4130000}"/>
    <cellStyle name="Normal 2 2 2 3 3 2 4 2" xfId="8027" xr:uid="{9FE3C3D5-710C-4012-B2EE-43351271C2CA}"/>
    <cellStyle name="Normal 2 2 2 3 3 2 5" xfId="6852" xr:uid="{1D00DC77-9C29-46FB-8ED4-5FB15145FD30}"/>
    <cellStyle name="Normal 2 2 2 3 3 3" xfId="5266" xr:uid="{00000000-0005-0000-0000-0000A5130000}"/>
    <cellStyle name="Normal 2 2 2 3 3 3 2" xfId="6154" xr:uid="{00000000-0005-0000-0000-0000A6130000}"/>
    <cellStyle name="Normal 2 2 2 3 3 3 2 2" xfId="8142" xr:uid="{60BC5DCA-2F67-4078-BEA3-D93B624610DA}"/>
    <cellStyle name="Normal 2 2 2 3 3 3 3" xfId="7260" xr:uid="{9C85AA06-F4E3-4143-9EE4-5E4EE9B7CB6E}"/>
    <cellStyle name="Normal 2 2 2 3 3 4" xfId="5672" xr:uid="{00000000-0005-0000-0000-0000A7130000}"/>
    <cellStyle name="Normal 2 2 2 3 3 4 2" xfId="6395" xr:uid="{00000000-0005-0000-0000-0000A8130000}"/>
    <cellStyle name="Normal 2 2 2 3 3 4 2 2" xfId="8383" xr:uid="{44A92E24-B918-4CBD-9C66-E4D832BAD0E2}"/>
    <cellStyle name="Normal 2 2 2 3 3 4 3" xfId="7660" xr:uid="{3D961706-286F-4040-A932-5F593FAC903F}"/>
    <cellStyle name="Normal 2 2 2 3 3 5" xfId="5913" xr:uid="{00000000-0005-0000-0000-0000A9130000}"/>
    <cellStyle name="Normal 2 2 2 3 3 5 2" xfId="7901" xr:uid="{860FB213-27BD-4A3E-99DE-E21848FA0227}"/>
    <cellStyle name="Normal 2 2 2 3 3 6" xfId="6713" xr:uid="{19101C58-F866-45CD-9362-FF822A54DE79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2 2 2" xfId="8265" xr:uid="{99BFAC68-9C0F-4935-BF41-82D039F5156E}"/>
    <cellStyle name="Normal 2 2 2 3 4 2 3" xfId="7537" xr:uid="{75F995FB-F044-47A5-A1D9-6E1A007C19F6}"/>
    <cellStyle name="Normal 2 2 2 3 4 3" xfId="5795" xr:uid="{00000000-0005-0000-0000-0000AD130000}"/>
    <cellStyle name="Normal 2 2 2 3 4 3 2" xfId="6518" xr:uid="{00000000-0005-0000-0000-0000AE130000}"/>
    <cellStyle name="Normal 2 2 2 3 4 3 2 2" xfId="8506" xr:uid="{CC2EDFDF-96E7-4E22-A91A-36191774985C}"/>
    <cellStyle name="Normal 2 2 2 3 4 3 3" xfId="7783" xr:uid="{4054E80C-EAEC-4768-8C59-28055F4F5D17}"/>
    <cellStyle name="Normal 2 2 2 3 4 4" xfId="6036" xr:uid="{00000000-0005-0000-0000-0000AF130000}"/>
    <cellStyle name="Normal 2 2 2 3 4 4 2" xfId="8024" xr:uid="{3347AFAA-E29F-4B0D-9448-49D7C006C116}"/>
    <cellStyle name="Normal 2 2 2 3 4 5" xfId="6849" xr:uid="{D380F6FB-2D3D-406E-8794-BEF66C5DB0E3}"/>
    <cellStyle name="Normal 2 2 2 3 5" xfId="5263" xr:uid="{00000000-0005-0000-0000-0000B0130000}"/>
    <cellStyle name="Normal 2 2 2 3 5 2" xfId="6151" xr:uid="{00000000-0005-0000-0000-0000B1130000}"/>
    <cellStyle name="Normal 2 2 2 3 5 2 2" xfId="8139" xr:uid="{52889DC2-A700-4178-ADC7-9B34890F93E7}"/>
    <cellStyle name="Normal 2 2 2 3 5 3" xfId="7257" xr:uid="{737CACF9-5BC7-4072-A5C1-402394E05C59}"/>
    <cellStyle name="Normal 2 2 2 3 6" xfId="5669" xr:uid="{00000000-0005-0000-0000-0000B2130000}"/>
    <cellStyle name="Normal 2 2 2 3 6 2" xfId="6392" xr:uid="{00000000-0005-0000-0000-0000B3130000}"/>
    <cellStyle name="Normal 2 2 2 3 6 2 2" xfId="8380" xr:uid="{E29876C4-5744-41E1-81CE-1E758626DC29}"/>
    <cellStyle name="Normal 2 2 2 3 6 3" xfId="7657" xr:uid="{456D4AF8-5AB2-4038-9C15-519EE704D877}"/>
    <cellStyle name="Normal 2 2 2 3 7" xfId="5910" xr:uid="{00000000-0005-0000-0000-0000B4130000}"/>
    <cellStyle name="Normal 2 2 2 3 7 2" xfId="7898" xr:uid="{D4AB670F-4F4C-4899-992A-67F9CCD5242A}"/>
    <cellStyle name="Normal 2 2 2 3 8" xfId="6710" xr:uid="{77E2AD09-9BF9-4624-9494-78AAADDB5409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0 2 2" xfId="8143" xr:uid="{EFE50698-392D-4CD2-BD96-D89B350915DC}"/>
    <cellStyle name="Normal 2 2 3 10 3" xfId="7261" xr:uid="{26A77F50-A3F1-4230-8B00-FABFFE48B07E}"/>
    <cellStyle name="Normal 2 2 3 11" xfId="5673" xr:uid="{00000000-0005-0000-0000-0000B8130000}"/>
    <cellStyle name="Normal 2 2 3 11 2" xfId="6396" xr:uid="{00000000-0005-0000-0000-0000B9130000}"/>
    <cellStyle name="Normal 2 2 3 11 2 2" xfId="8384" xr:uid="{46853AC2-ED2C-4071-87A7-5A63EB1EABB9}"/>
    <cellStyle name="Normal 2 2 3 11 3" xfId="7661" xr:uid="{B8D4A89E-C9A8-46D1-9ECD-7139B05D9CF1}"/>
    <cellStyle name="Normal 2 2 3 12" xfId="5914" xr:uid="{00000000-0005-0000-0000-0000BA130000}"/>
    <cellStyle name="Normal 2 2 3 12 2" xfId="7902" xr:uid="{A040826D-0E5D-4D3F-8490-52CC0B08E4C3}"/>
    <cellStyle name="Normal 2 2 3 13" xfId="6714" xr:uid="{F176178D-A51D-4159-B5A2-B8F14C420ABC}"/>
    <cellStyle name="Normal 2 2 3 2" xfId="3215" xr:uid="{00000000-0005-0000-0000-0000BB130000}"/>
    <cellStyle name="Normal 2 2 3 2 10" xfId="5915" xr:uid="{00000000-0005-0000-0000-0000BC130000}"/>
    <cellStyle name="Normal 2 2 3 2 10 2" xfId="7903" xr:uid="{A509802E-BC4D-4099-B724-C33042116F98}"/>
    <cellStyle name="Normal 2 2 3 2 11" xfId="6715" xr:uid="{856933D5-EB13-4028-B70C-3CCBCEB4312B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2 2 2" xfId="8273" xr:uid="{BEF0F111-AE3D-47B7-BB2A-B00C9F88E0A8}"/>
    <cellStyle name="Normal 2 2 3 2 2 2 2 2 2 3" xfId="7545" xr:uid="{467F631A-FEC7-4065-99C7-89C417236AE9}"/>
    <cellStyle name="Normal 2 2 3 2 2 2 2 2 3" xfId="5803" xr:uid="{00000000-0005-0000-0000-0000C3130000}"/>
    <cellStyle name="Normal 2 2 3 2 2 2 2 2 3 2" xfId="6526" xr:uid="{00000000-0005-0000-0000-0000C4130000}"/>
    <cellStyle name="Normal 2 2 3 2 2 2 2 2 3 2 2" xfId="8514" xr:uid="{5A3E21CB-B238-4323-AF68-A1D69A2B2B1B}"/>
    <cellStyle name="Normal 2 2 3 2 2 2 2 2 3 3" xfId="7791" xr:uid="{FBAC6C87-FF59-4BC4-841C-1155DAF90D59}"/>
    <cellStyle name="Normal 2 2 3 2 2 2 2 2 4" xfId="6044" xr:uid="{00000000-0005-0000-0000-0000C5130000}"/>
    <cellStyle name="Normal 2 2 3 2 2 2 2 2 4 2" xfId="8032" xr:uid="{01B16096-01DA-4686-B80E-ECDAB0EFB01C}"/>
    <cellStyle name="Normal 2 2 3 2 2 2 2 2 5" xfId="6857" xr:uid="{742D9E7C-C14B-44DE-9D28-9F3ADE6719BE}"/>
    <cellStyle name="Normal 2 2 3 2 2 2 2 3" xfId="5271" xr:uid="{00000000-0005-0000-0000-0000C6130000}"/>
    <cellStyle name="Normal 2 2 3 2 2 2 2 3 2" xfId="6159" xr:uid="{00000000-0005-0000-0000-0000C7130000}"/>
    <cellStyle name="Normal 2 2 3 2 2 2 2 3 2 2" xfId="8147" xr:uid="{1A368B7F-7E7E-48B0-8A31-3D0E5F547604}"/>
    <cellStyle name="Normal 2 2 3 2 2 2 2 3 3" xfId="7265" xr:uid="{9AD4FE52-E823-4B57-AE92-298A108777D0}"/>
    <cellStyle name="Normal 2 2 3 2 2 2 2 4" xfId="5677" xr:uid="{00000000-0005-0000-0000-0000C8130000}"/>
    <cellStyle name="Normal 2 2 3 2 2 2 2 4 2" xfId="6400" xr:uid="{00000000-0005-0000-0000-0000C9130000}"/>
    <cellStyle name="Normal 2 2 3 2 2 2 2 4 2 2" xfId="8388" xr:uid="{A93F493D-8FD8-4997-B6F9-4029CE0D623D}"/>
    <cellStyle name="Normal 2 2 3 2 2 2 2 4 3" xfId="7665" xr:uid="{AD8AA875-9AE5-4DF7-818B-F43EEBDD7939}"/>
    <cellStyle name="Normal 2 2 3 2 2 2 2 5" xfId="5918" xr:uid="{00000000-0005-0000-0000-0000CA130000}"/>
    <cellStyle name="Normal 2 2 3 2 2 2 2 5 2" xfId="7906" xr:uid="{55BC9A90-D888-4788-85CD-F7175D69A8E6}"/>
    <cellStyle name="Normal 2 2 3 2 2 2 2 6" xfId="6718" xr:uid="{66CFE292-BB55-4510-9D36-204AF0189477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2 2 2" xfId="8272" xr:uid="{24500A39-C26C-4EAE-87EC-2E8B086A9E37}"/>
    <cellStyle name="Normal 2 2 3 2 2 2 3 2 3" xfId="7544" xr:uid="{5AF53DFF-99D4-463E-8FD8-08204CBC8058}"/>
    <cellStyle name="Normal 2 2 3 2 2 2 3 3" xfId="5802" xr:uid="{00000000-0005-0000-0000-0000CE130000}"/>
    <cellStyle name="Normal 2 2 3 2 2 2 3 3 2" xfId="6525" xr:uid="{00000000-0005-0000-0000-0000CF130000}"/>
    <cellStyle name="Normal 2 2 3 2 2 2 3 3 2 2" xfId="8513" xr:uid="{EBFD1C0C-4E95-4A6D-8B7D-05BC51B5FB96}"/>
    <cellStyle name="Normal 2 2 3 2 2 2 3 3 3" xfId="7790" xr:uid="{20C904AD-6526-498E-BE5B-675215CB0ED4}"/>
    <cellStyle name="Normal 2 2 3 2 2 2 3 4" xfId="6043" xr:uid="{00000000-0005-0000-0000-0000D0130000}"/>
    <cellStyle name="Normal 2 2 3 2 2 2 3 4 2" xfId="8031" xr:uid="{00C5AD56-A903-4040-BFE9-1B9F4428BF5E}"/>
    <cellStyle name="Normal 2 2 3 2 2 2 3 5" xfId="6856" xr:uid="{8E4F8E01-9086-4124-95B7-2E8FFDC01CC1}"/>
    <cellStyle name="Normal 2 2 3 2 2 2 4" xfId="5270" xr:uid="{00000000-0005-0000-0000-0000D1130000}"/>
    <cellStyle name="Normal 2 2 3 2 2 2 4 2" xfId="6158" xr:uid="{00000000-0005-0000-0000-0000D2130000}"/>
    <cellStyle name="Normal 2 2 3 2 2 2 4 2 2" xfId="8146" xr:uid="{DD62DF34-70F5-41EE-A996-B100D96895A2}"/>
    <cellStyle name="Normal 2 2 3 2 2 2 4 3" xfId="7264" xr:uid="{F965D4C4-BB16-4BF5-BCD0-5AADFB08E0F2}"/>
    <cellStyle name="Normal 2 2 3 2 2 2 5" xfId="5676" xr:uid="{00000000-0005-0000-0000-0000D3130000}"/>
    <cellStyle name="Normal 2 2 3 2 2 2 5 2" xfId="6399" xr:uid="{00000000-0005-0000-0000-0000D4130000}"/>
    <cellStyle name="Normal 2 2 3 2 2 2 5 2 2" xfId="8387" xr:uid="{03EDA1D5-D9B2-48E7-9024-92A6515511B6}"/>
    <cellStyle name="Normal 2 2 3 2 2 2 5 3" xfId="7664" xr:uid="{8189B37F-D9D4-48B4-8F11-1A5A67EC4682}"/>
    <cellStyle name="Normal 2 2 3 2 2 2 6" xfId="5917" xr:uid="{00000000-0005-0000-0000-0000D5130000}"/>
    <cellStyle name="Normal 2 2 3 2 2 2 6 2" xfId="7905" xr:uid="{E28300F1-ACEB-44FA-B7DE-A669BEFD8055}"/>
    <cellStyle name="Normal 2 2 3 2 2 2 7" xfId="6717" xr:uid="{B52AB1C9-1965-4E7B-8F5E-7DF3AB09AEED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2 2 2" xfId="8275" xr:uid="{E21F059C-3063-472F-A5CF-2D7E2D389785}"/>
    <cellStyle name="Normal 2 2 3 2 2 3 2 2 2 3" xfId="7547" xr:uid="{47CE8E90-87E4-4EBB-8ADC-606641AA7405}"/>
    <cellStyle name="Normal 2 2 3 2 2 3 2 2 3" xfId="5805" xr:uid="{00000000-0005-0000-0000-0000DB130000}"/>
    <cellStyle name="Normal 2 2 3 2 2 3 2 2 3 2" xfId="6528" xr:uid="{00000000-0005-0000-0000-0000DC130000}"/>
    <cellStyle name="Normal 2 2 3 2 2 3 2 2 3 2 2" xfId="8516" xr:uid="{44ED7CAA-7E25-4542-878B-1E009030D99F}"/>
    <cellStyle name="Normal 2 2 3 2 2 3 2 2 3 3" xfId="7793" xr:uid="{BCD3C370-ACD1-45E0-BACA-1990B8D77916}"/>
    <cellStyle name="Normal 2 2 3 2 2 3 2 2 4" xfId="6046" xr:uid="{00000000-0005-0000-0000-0000DD130000}"/>
    <cellStyle name="Normal 2 2 3 2 2 3 2 2 4 2" xfId="8034" xr:uid="{2D8C0116-6DAF-44CD-ADF2-4AE9523CED6F}"/>
    <cellStyle name="Normal 2 2 3 2 2 3 2 2 5" xfId="6859" xr:uid="{5AE92797-421B-4DB1-A2D3-92DDD3A7B715}"/>
    <cellStyle name="Normal 2 2 3 2 2 3 2 3" xfId="5273" xr:uid="{00000000-0005-0000-0000-0000DE130000}"/>
    <cellStyle name="Normal 2 2 3 2 2 3 2 3 2" xfId="6161" xr:uid="{00000000-0005-0000-0000-0000DF130000}"/>
    <cellStyle name="Normal 2 2 3 2 2 3 2 3 2 2" xfId="8149" xr:uid="{DA4EDE97-4437-49B9-A256-AF787907CE3F}"/>
    <cellStyle name="Normal 2 2 3 2 2 3 2 3 3" xfId="7267" xr:uid="{3F0368BD-B123-408C-9959-18D7C5EF7091}"/>
    <cellStyle name="Normal 2 2 3 2 2 3 2 4" xfId="5679" xr:uid="{00000000-0005-0000-0000-0000E0130000}"/>
    <cellStyle name="Normal 2 2 3 2 2 3 2 4 2" xfId="6402" xr:uid="{00000000-0005-0000-0000-0000E1130000}"/>
    <cellStyle name="Normal 2 2 3 2 2 3 2 4 2 2" xfId="8390" xr:uid="{2D7B985B-9A98-4190-B06E-E616E5DD79F6}"/>
    <cellStyle name="Normal 2 2 3 2 2 3 2 4 3" xfId="7667" xr:uid="{2A54A409-E619-4A27-9896-A16BBF61EE81}"/>
    <cellStyle name="Normal 2 2 3 2 2 3 2 5" xfId="5920" xr:uid="{00000000-0005-0000-0000-0000E2130000}"/>
    <cellStyle name="Normal 2 2 3 2 2 3 2 5 2" xfId="7908" xr:uid="{4CD8C918-4617-426E-820D-6BE3022FC71D}"/>
    <cellStyle name="Normal 2 2 3 2 2 3 2 6" xfId="6720" xr:uid="{6119A6FC-2C24-4086-A951-7B5D44B920D8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2 2 2" xfId="8274" xr:uid="{4F4D3334-998B-48FD-9CDE-94598C377798}"/>
    <cellStyle name="Normal 2 2 3 2 2 3 3 2 3" xfId="7546" xr:uid="{9A66A6A6-E3E4-477D-836D-C3475635E5F8}"/>
    <cellStyle name="Normal 2 2 3 2 2 3 3 3" xfId="5804" xr:uid="{00000000-0005-0000-0000-0000E6130000}"/>
    <cellStyle name="Normal 2 2 3 2 2 3 3 3 2" xfId="6527" xr:uid="{00000000-0005-0000-0000-0000E7130000}"/>
    <cellStyle name="Normal 2 2 3 2 2 3 3 3 2 2" xfId="8515" xr:uid="{52A75F36-2100-48B1-BBC5-55FA94218648}"/>
    <cellStyle name="Normal 2 2 3 2 2 3 3 3 3" xfId="7792" xr:uid="{F2CC7822-6AC8-40BE-9DFD-408F31DBFF78}"/>
    <cellStyle name="Normal 2 2 3 2 2 3 3 4" xfId="6045" xr:uid="{00000000-0005-0000-0000-0000E8130000}"/>
    <cellStyle name="Normal 2 2 3 2 2 3 3 4 2" xfId="8033" xr:uid="{906BDB77-D661-40A3-9AAF-3899D9EBFBA6}"/>
    <cellStyle name="Normal 2 2 3 2 2 3 3 5" xfId="6858" xr:uid="{99E69FA9-D8EA-40D4-9945-2DBC8E8069C9}"/>
    <cellStyle name="Normal 2 2 3 2 2 3 4" xfId="5272" xr:uid="{00000000-0005-0000-0000-0000E9130000}"/>
    <cellStyle name="Normal 2 2 3 2 2 3 4 2" xfId="6160" xr:uid="{00000000-0005-0000-0000-0000EA130000}"/>
    <cellStyle name="Normal 2 2 3 2 2 3 4 2 2" xfId="8148" xr:uid="{A1B9A447-156D-4446-96D0-26189F6F31C1}"/>
    <cellStyle name="Normal 2 2 3 2 2 3 4 3" xfId="7266" xr:uid="{5A62BB74-55E8-4412-92ED-8CF617F305A5}"/>
    <cellStyle name="Normal 2 2 3 2 2 3 5" xfId="5678" xr:uid="{00000000-0005-0000-0000-0000EB130000}"/>
    <cellStyle name="Normal 2 2 3 2 2 3 5 2" xfId="6401" xr:uid="{00000000-0005-0000-0000-0000EC130000}"/>
    <cellStyle name="Normal 2 2 3 2 2 3 5 2 2" xfId="8389" xr:uid="{965B0A15-9B75-4D09-9931-BDEA03C14D13}"/>
    <cellStyle name="Normal 2 2 3 2 2 3 5 3" xfId="7666" xr:uid="{782DB303-9181-4D31-B5D3-86DF39B57760}"/>
    <cellStyle name="Normal 2 2 3 2 2 3 6" xfId="5919" xr:uid="{00000000-0005-0000-0000-0000ED130000}"/>
    <cellStyle name="Normal 2 2 3 2 2 3 6 2" xfId="7907" xr:uid="{EDBDE337-DC8F-4C4D-9846-53FF3FF45BB6}"/>
    <cellStyle name="Normal 2 2 3 2 2 3 7" xfId="6719" xr:uid="{BD27D439-FD5A-48D5-BBC3-5FBA97A5B146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2 2 2" xfId="8276" xr:uid="{6923BB61-7A3F-4265-905E-F729F89F3DCF}"/>
    <cellStyle name="Normal 2 2 3 2 2 4 2 2 3" xfId="7548" xr:uid="{318063A2-A2C0-4B1C-9A3C-8A3CFF3831D6}"/>
    <cellStyle name="Normal 2 2 3 2 2 4 2 3" xfId="5806" xr:uid="{00000000-0005-0000-0000-0000F2130000}"/>
    <cellStyle name="Normal 2 2 3 2 2 4 2 3 2" xfId="6529" xr:uid="{00000000-0005-0000-0000-0000F3130000}"/>
    <cellStyle name="Normal 2 2 3 2 2 4 2 3 2 2" xfId="8517" xr:uid="{3464CD6C-6AC7-4B9D-8639-5221FA53BA02}"/>
    <cellStyle name="Normal 2 2 3 2 2 4 2 3 3" xfId="7794" xr:uid="{1D729E5C-9BAF-4F8C-B3A9-40E62818C894}"/>
    <cellStyle name="Normal 2 2 3 2 2 4 2 4" xfId="6047" xr:uid="{00000000-0005-0000-0000-0000F4130000}"/>
    <cellStyle name="Normal 2 2 3 2 2 4 2 4 2" xfId="8035" xr:uid="{73BD699F-A377-4D8F-BC08-95FCAA02D6A1}"/>
    <cellStyle name="Normal 2 2 3 2 2 4 2 5" xfId="6860" xr:uid="{C1FC178A-21E5-49B0-8F83-FD820B5D3A2F}"/>
    <cellStyle name="Normal 2 2 3 2 2 4 3" xfId="5274" xr:uid="{00000000-0005-0000-0000-0000F5130000}"/>
    <cellStyle name="Normal 2 2 3 2 2 4 3 2" xfId="6162" xr:uid="{00000000-0005-0000-0000-0000F6130000}"/>
    <cellStyle name="Normal 2 2 3 2 2 4 3 2 2" xfId="8150" xr:uid="{42D5BB19-DACA-4D63-B13D-537911C90AF9}"/>
    <cellStyle name="Normal 2 2 3 2 2 4 3 3" xfId="7268" xr:uid="{F8316BF3-BC86-4827-AFCD-C705BF97C81B}"/>
    <cellStyle name="Normal 2 2 3 2 2 4 4" xfId="5680" xr:uid="{00000000-0005-0000-0000-0000F7130000}"/>
    <cellStyle name="Normal 2 2 3 2 2 4 4 2" xfId="6403" xr:uid="{00000000-0005-0000-0000-0000F8130000}"/>
    <cellStyle name="Normal 2 2 3 2 2 4 4 2 2" xfId="8391" xr:uid="{8FFECC31-A069-468E-B8AC-6036F828641B}"/>
    <cellStyle name="Normal 2 2 3 2 2 4 4 3" xfId="7668" xr:uid="{4D5174C9-C471-4EA2-98C5-7D0D4B1EC76A}"/>
    <cellStyle name="Normal 2 2 3 2 2 4 5" xfId="5921" xr:uid="{00000000-0005-0000-0000-0000F9130000}"/>
    <cellStyle name="Normal 2 2 3 2 2 4 5 2" xfId="7909" xr:uid="{48FAAEC8-CF05-4012-86DD-DD14F02E158F}"/>
    <cellStyle name="Normal 2 2 3 2 2 4 6" xfId="6721" xr:uid="{D8FE218B-6C61-4DCE-87F8-B47C201F8692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2 2 2" xfId="8271" xr:uid="{16EA166D-D9F7-414D-ABB4-3EE66E151BD5}"/>
    <cellStyle name="Normal 2 2 3 2 2 5 2 3" xfId="7543" xr:uid="{241A3583-4667-41AD-A161-F108A8AB54E5}"/>
    <cellStyle name="Normal 2 2 3 2 2 5 3" xfId="5801" xr:uid="{00000000-0005-0000-0000-0000FD130000}"/>
    <cellStyle name="Normal 2 2 3 2 2 5 3 2" xfId="6524" xr:uid="{00000000-0005-0000-0000-0000FE130000}"/>
    <cellStyle name="Normal 2 2 3 2 2 5 3 2 2" xfId="8512" xr:uid="{FB21E230-7B0D-48D9-A0B7-58E3842F056F}"/>
    <cellStyle name="Normal 2 2 3 2 2 5 3 3" xfId="7789" xr:uid="{E625C730-BBE5-40BF-9176-8FB9E1C625DA}"/>
    <cellStyle name="Normal 2 2 3 2 2 5 4" xfId="6042" xr:uid="{00000000-0005-0000-0000-0000FF130000}"/>
    <cellStyle name="Normal 2 2 3 2 2 5 4 2" xfId="8030" xr:uid="{347E4E0F-4F06-4497-9881-0001E17A90E5}"/>
    <cellStyle name="Normal 2 2 3 2 2 5 5" xfId="6855" xr:uid="{E67C7580-6C85-42D9-9713-4B8074239765}"/>
    <cellStyle name="Normal 2 2 3 2 2 6" xfId="5269" xr:uid="{00000000-0005-0000-0000-000000140000}"/>
    <cellStyle name="Normal 2 2 3 2 2 6 2" xfId="6157" xr:uid="{00000000-0005-0000-0000-000001140000}"/>
    <cellStyle name="Normal 2 2 3 2 2 6 2 2" xfId="8145" xr:uid="{197D4D27-8E3B-4C29-8EB3-BC6A31FF0124}"/>
    <cellStyle name="Normal 2 2 3 2 2 6 3" xfId="7263" xr:uid="{36369AAB-FADD-48E7-BC64-BB56E0A59A62}"/>
    <cellStyle name="Normal 2 2 3 2 2 7" xfId="5675" xr:uid="{00000000-0005-0000-0000-000002140000}"/>
    <cellStyle name="Normal 2 2 3 2 2 7 2" xfId="6398" xr:uid="{00000000-0005-0000-0000-000003140000}"/>
    <cellStyle name="Normal 2 2 3 2 2 7 2 2" xfId="8386" xr:uid="{22054B0B-0B8D-4691-9A3C-E9CE001162B4}"/>
    <cellStyle name="Normal 2 2 3 2 2 7 3" xfId="7663" xr:uid="{8841CED7-8DA3-4E9B-A75D-9B1EC4A3505F}"/>
    <cellStyle name="Normal 2 2 3 2 2 8" xfId="5916" xr:uid="{00000000-0005-0000-0000-000004140000}"/>
    <cellStyle name="Normal 2 2 3 2 2 8 2" xfId="7904" xr:uid="{03D8471E-6045-41F0-91FF-CCC09D09FB8E}"/>
    <cellStyle name="Normal 2 2 3 2 2 9" xfId="6716" xr:uid="{F477C866-2A23-495F-A9CC-DB58ABDCF2A1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2 2 2" xfId="8278" xr:uid="{8FF6E1AA-D305-4490-996D-98EC209E0ADD}"/>
    <cellStyle name="Normal 2 2 3 2 4 2 2 2 3" xfId="7550" xr:uid="{F9E148F9-63CF-4758-8F3D-1E078C6844EE}"/>
    <cellStyle name="Normal 2 2 3 2 4 2 2 3" xfId="5808" xr:uid="{00000000-0005-0000-0000-00000B140000}"/>
    <cellStyle name="Normal 2 2 3 2 4 2 2 3 2" xfId="6531" xr:uid="{00000000-0005-0000-0000-00000C140000}"/>
    <cellStyle name="Normal 2 2 3 2 4 2 2 3 2 2" xfId="8519" xr:uid="{BF998473-9D0E-4584-8665-FD4E9407BB43}"/>
    <cellStyle name="Normal 2 2 3 2 4 2 2 3 3" xfId="7796" xr:uid="{4AB2B6AE-C193-45EE-B97E-7BEA9C5DCE1C}"/>
    <cellStyle name="Normal 2 2 3 2 4 2 2 4" xfId="6049" xr:uid="{00000000-0005-0000-0000-00000D140000}"/>
    <cellStyle name="Normal 2 2 3 2 4 2 2 4 2" xfId="8037" xr:uid="{84FA47CC-2FE7-4A8C-9593-B9F3B914D0FC}"/>
    <cellStyle name="Normal 2 2 3 2 4 2 2 5" xfId="6862" xr:uid="{7E85BE47-246C-4701-BA79-39A12B7AE555}"/>
    <cellStyle name="Normal 2 2 3 2 4 2 3" xfId="5276" xr:uid="{00000000-0005-0000-0000-00000E140000}"/>
    <cellStyle name="Normal 2 2 3 2 4 2 3 2" xfId="6164" xr:uid="{00000000-0005-0000-0000-00000F140000}"/>
    <cellStyle name="Normal 2 2 3 2 4 2 3 2 2" xfId="8152" xr:uid="{50301F13-20B5-405B-9BA7-BF8FB2E47E72}"/>
    <cellStyle name="Normal 2 2 3 2 4 2 3 3" xfId="7270" xr:uid="{CD458CC1-7802-41EF-8F76-D30CFA0F76E0}"/>
    <cellStyle name="Normal 2 2 3 2 4 2 4" xfId="5682" xr:uid="{00000000-0005-0000-0000-000010140000}"/>
    <cellStyle name="Normal 2 2 3 2 4 2 4 2" xfId="6405" xr:uid="{00000000-0005-0000-0000-000011140000}"/>
    <cellStyle name="Normal 2 2 3 2 4 2 4 2 2" xfId="8393" xr:uid="{BFA572B2-EEF3-4602-A983-74B709C9F295}"/>
    <cellStyle name="Normal 2 2 3 2 4 2 4 3" xfId="7670" xr:uid="{AC02089F-5AE2-4379-B55C-9FFC8BB2D329}"/>
    <cellStyle name="Normal 2 2 3 2 4 2 5" xfId="5923" xr:uid="{00000000-0005-0000-0000-000012140000}"/>
    <cellStyle name="Normal 2 2 3 2 4 2 5 2" xfId="7911" xr:uid="{6893162F-A188-4DF4-9C99-399A70603557}"/>
    <cellStyle name="Normal 2 2 3 2 4 2 6" xfId="6723" xr:uid="{CFC751BD-A8DE-4388-8820-BD82A8546FA6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2 2 2" xfId="8277" xr:uid="{12BBBEC6-C811-4D2D-9C38-267FF5CD586F}"/>
    <cellStyle name="Normal 2 2 3 2 4 3 2 3" xfId="7549" xr:uid="{B8CD64F3-E885-4302-8A8F-CF8C35968294}"/>
    <cellStyle name="Normal 2 2 3 2 4 3 3" xfId="5807" xr:uid="{00000000-0005-0000-0000-000016140000}"/>
    <cellStyle name="Normal 2 2 3 2 4 3 3 2" xfId="6530" xr:uid="{00000000-0005-0000-0000-000017140000}"/>
    <cellStyle name="Normal 2 2 3 2 4 3 3 2 2" xfId="8518" xr:uid="{FB2B61B3-AC50-4261-8C04-A75603B430A8}"/>
    <cellStyle name="Normal 2 2 3 2 4 3 3 3" xfId="7795" xr:uid="{981CEE90-1C3A-4755-BFCC-E9249E4675D0}"/>
    <cellStyle name="Normal 2 2 3 2 4 3 4" xfId="6048" xr:uid="{00000000-0005-0000-0000-000018140000}"/>
    <cellStyle name="Normal 2 2 3 2 4 3 4 2" xfId="8036" xr:uid="{785F3FB4-AEFF-4BB8-8D28-4D41F2F95E1B}"/>
    <cellStyle name="Normal 2 2 3 2 4 3 5" xfId="6861" xr:uid="{2607402E-668F-40B6-98BA-7BE1DD4EEAFC}"/>
    <cellStyle name="Normal 2 2 3 2 4 4" xfId="5275" xr:uid="{00000000-0005-0000-0000-000019140000}"/>
    <cellStyle name="Normal 2 2 3 2 4 4 2" xfId="6163" xr:uid="{00000000-0005-0000-0000-00001A140000}"/>
    <cellStyle name="Normal 2 2 3 2 4 4 2 2" xfId="8151" xr:uid="{98590522-B1D2-41D4-B598-A486EF4A5FD2}"/>
    <cellStyle name="Normal 2 2 3 2 4 4 3" xfId="7269" xr:uid="{DA7CB1DE-B34D-46EC-AD73-107A12B5B032}"/>
    <cellStyle name="Normal 2 2 3 2 4 5" xfId="5681" xr:uid="{00000000-0005-0000-0000-00001B140000}"/>
    <cellStyle name="Normal 2 2 3 2 4 5 2" xfId="6404" xr:uid="{00000000-0005-0000-0000-00001C140000}"/>
    <cellStyle name="Normal 2 2 3 2 4 5 2 2" xfId="8392" xr:uid="{029207DE-6DC2-4DAB-908C-0B77683C2C40}"/>
    <cellStyle name="Normal 2 2 3 2 4 5 3" xfId="7669" xr:uid="{CFA14776-7AEE-4E81-B843-D10388B242C3}"/>
    <cellStyle name="Normal 2 2 3 2 4 6" xfId="5922" xr:uid="{00000000-0005-0000-0000-00001D140000}"/>
    <cellStyle name="Normal 2 2 3 2 4 6 2" xfId="7910" xr:uid="{B61CA18D-6417-4FF8-8958-DDC80563E91C}"/>
    <cellStyle name="Normal 2 2 3 2 4 7" xfId="6722" xr:uid="{BF129B31-B5A5-4084-9AD1-C39D09EFBB38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2 2 2" xfId="8280" xr:uid="{B75D1B67-3826-4F6E-9302-B1DF016D5E89}"/>
    <cellStyle name="Normal 2 2 3 2 5 2 2 2 3" xfId="7552" xr:uid="{F52655D9-B6E5-4880-8AEF-E0629CCABE9C}"/>
    <cellStyle name="Normal 2 2 3 2 5 2 2 3" xfId="5810" xr:uid="{00000000-0005-0000-0000-000023140000}"/>
    <cellStyle name="Normal 2 2 3 2 5 2 2 3 2" xfId="6533" xr:uid="{00000000-0005-0000-0000-000024140000}"/>
    <cellStyle name="Normal 2 2 3 2 5 2 2 3 2 2" xfId="8521" xr:uid="{C9D3159A-1801-4954-BC18-1DFF2732A7EF}"/>
    <cellStyle name="Normal 2 2 3 2 5 2 2 3 3" xfId="7798" xr:uid="{DA908D7B-BAC6-48EF-ABEB-50B1FBF206C4}"/>
    <cellStyle name="Normal 2 2 3 2 5 2 2 4" xfId="6051" xr:uid="{00000000-0005-0000-0000-000025140000}"/>
    <cellStyle name="Normal 2 2 3 2 5 2 2 4 2" xfId="8039" xr:uid="{1041C892-A7C9-4BA7-96B2-3A3F94CD2600}"/>
    <cellStyle name="Normal 2 2 3 2 5 2 2 5" xfId="6864" xr:uid="{1CF2FA4B-41AA-4246-A9B8-9EE89D0BD41A}"/>
    <cellStyle name="Normal 2 2 3 2 5 2 3" xfId="5278" xr:uid="{00000000-0005-0000-0000-000026140000}"/>
    <cellStyle name="Normal 2 2 3 2 5 2 3 2" xfId="6166" xr:uid="{00000000-0005-0000-0000-000027140000}"/>
    <cellStyle name="Normal 2 2 3 2 5 2 3 2 2" xfId="8154" xr:uid="{3AE32AE6-142A-42D3-BFC1-58BEF99E131B}"/>
    <cellStyle name="Normal 2 2 3 2 5 2 3 3" xfId="7272" xr:uid="{39822CF7-FB7A-4CF6-A1B3-4C5CEB83A18D}"/>
    <cellStyle name="Normal 2 2 3 2 5 2 4" xfId="5684" xr:uid="{00000000-0005-0000-0000-000028140000}"/>
    <cellStyle name="Normal 2 2 3 2 5 2 4 2" xfId="6407" xr:uid="{00000000-0005-0000-0000-000029140000}"/>
    <cellStyle name="Normal 2 2 3 2 5 2 4 2 2" xfId="8395" xr:uid="{F844CBD6-9381-46EE-B549-CFD15A9F2ABE}"/>
    <cellStyle name="Normal 2 2 3 2 5 2 4 3" xfId="7672" xr:uid="{37AEE5E1-F0C5-4C75-BE08-33405938E702}"/>
    <cellStyle name="Normal 2 2 3 2 5 2 5" xfId="5925" xr:uid="{00000000-0005-0000-0000-00002A140000}"/>
    <cellStyle name="Normal 2 2 3 2 5 2 5 2" xfId="7913" xr:uid="{6678228C-5FFE-47EC-B926-69FFA6B36BB1}"/>
    <cellStyle name="Normal 2 2 3 2 5 2 6" xfId="6725" xr:uid="{B471C3B5-10A4-494A-AFBF-888E2915C8D5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2 2 2" xfId="8279" xr:uid="{E4E554EE-3A23-4BFE-BB5C-CC0124462207}"/>
    <cellStyle name="Normal 2 2 3 2 5 3 2 3" xfId="7551" xr:uid="{9E187A23-2132-4A76-8F2C-9DA0C9841A73}"/>
    <cellStyle name="Normal 2 2 3 2 5 3 3" xfId="5809" xr:uid="{00000000-0005-0000-0000-00002E140000}"/>
    <cellStyle name="Normal 2 2 3 2 5 3 3 2" xfId="6532" xr:uid="{00000000-0005-0000-0000-00002F140000}"/>
    <cellStyle name="Normal 2 2 3 2 5 3 3 2 2" xfId="8520" xr:uid="{6BDA23BF-8068-4868-8372-C2E45F687F32}"/>
    <cellStyle name="Normal 2 2 3 2 5 3 3 3" xfId="7797" xr:uid="{DF584A6A-862B-41FF-843B-EF378E28DBE5}"/>
    <cellStyle name="Normal 2 2 3 2 5 3 4" xfId="6050" xr:uid="{00000000-0005-0000-0000-000030140000}"/>
    <cellStyle name="Normal 2 2 3 2 5 3 4 2" xfId="8038" xr:uid="{EB552842-3E09-4024-B0F0-5154E4BE1FD0}"/>
    <cellStyle name="Normal 2 2 3 2 5 3 5" xfId="6863" xr:uid="{D65C3FE8-553B-43FC-8A79-95DBE8B68A63}"/>
    <cellStyle name="Normal 2 2 3 2 5 4" xfId="5277" xr:uid="{00000000-0005-0000-0000-000031140000}"/>
    <cellStyle name="Normal 2 2 3 2 5 4 2" xfId="6165" xr:uid="{00000000-0005-0000-0000-000032140000}"/>
    <cellStyle name="Normal 2 2 3 2 5 4 2 2" xfId="8153" xr:uid="{4AF64F73-50CD-4452-AA48-87C9961D4DD2}"/>
    <cellStyle name="Normal 2 2 3 2 5 4 3" xfId="7271" xr:uid="{DD69F250-F3CE-4F31-A28B-C6E6E29DA63C}"/>
    <cellStyle name="Normal 2 2 3 2 5 5" xfId="5683" xr:uid="{00000000-0005-0000-0000-000033140000}"/>
    <cellStyle name="Normal 2 2 3 2 5 5 2" xfId="6406" xr:uid="{00000000-0005-0000-0000-000034140000}"/>
    <cellStyle name="Normal 2 2 3 2 5 5 2 2" xfId="8394" xr:uid="{C4A3E111-F9A4-4345-8D70-A825716FBD26}"/>
    <cellStyle name="Normal 2 2 3 2 5 5 3" xfId="7671" xr:uid="{962EE63F-E711-4EE5-B35A-A89D8021BF0E}"/>
    <cellStyle name="Normal 2 2 3 2 5 6" xfId="5924" xr:uid="{00000000-0005-0000-0000-000035140000}"/>
    <cellStyle name="Normal 2 2 3 2 5 6 2" xfId="7912" xr:uid="{B5EFE628-6E59-4072-98B2-AC66DB4BF6E8}"/>
    <cellStyle name="Normal 2 2 3 2 5 7" xfId="6724" xr:uid="{1EBFBBE2-6E2F-446B-A42A-2EB43C1E40E2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2 2 2" xfId="8281" xr:uid="{2905A3EC-B322-4F2F-BB09-BEEFD31EAA87}"/>
    <cellStyle name="Normal 2 2 3 2 6 2 2 3" xfId="7553" xr:uid="{C58FBB33-666E-4F14-8BC6-28735DDDB074}"/>
    <cellStyle name="Normal 2 2 3 2 6 2 3" xfId="5811" xr:uid="{00000000-0005-0000-0000-00003A140000}"/>
    <cellStyle name="Normal 2 2 3 2 6 2 3 2" xfId="6534" xr:uid="{00000000-0005-0000-0000-00003B140000}"/>
    <cellStyle name="Normal 2 2 3 2 6 2 3 2 2" xfId="8522" xr:uid="{3A6C3370-E588-415C-9A1D-E1A31F771190}"/>
    <cellStyle name="Normal 2 2 3 2 6 2 3 3" xfId="7799" xr:uid="{B8DBE5EF-3AFC-4B7F-BBAA-1814E2052543}"/>
    <cellStyle name="Normal 2 2 3 2 6 2 4" xfId="6052" xr:uid="{00000000-0005-0000-0000-00003C140000}"/>
    <cellStyle name="Normal 2 2 3 2 6 2 4 2" xfId="8040" xr:uid="{572427E7-9CB1-4A65-B9BC-70FF578B9D5D}"/>
    <cellStyle name="Normal 2 2 3 2 6 2 5" xfId="6865" xr:uid="{455C4909-EFB5-4554-953C-F79E5A6EAFB8}"/>
    <cellStyle name="Normal 2 2 3 2 6 3" xfId="5279" xr:uid="{00000000-0005-0000-0000-00003D140000}"/>
    <cellStyle name="Normal 2 2 3 2 6 3 2" xfId="6167" xr:uid="{00000000-0005-0000-0000-00003E140000}"/>
    <cellStyle name="Normal 2 2 3 2 6 3 2 2" xfId="8155" xr:uid="{21A98AFE-5CF1-4293-AA41-9BF0E655C3C2}"/>
    <cellStyle name="Normal 2 2 3 2 6 3 3" xfId="7273" xr:uid="{FB7D7662-5F60-48EB-97DA-4E84E422072B}"/>
    <cellStyle name="Normal 2 2 3 2 6 4" xfId="5685" xr:uid="{00000000-0005-0000-0000-00003F140000}"/>
    <cellStyle name="Normal 2 2 3 2 6 4 2" xfId="6408" xr:uid="{00000000-0005-0000-0000-000040140000}"/>
    <cellStyle name="Normal 2 2 3 2 6 4 2 2" xfId="8396" xr:uid="{F634E6F4-F99C-4BE5-8048-4FE2F1345FB7}"/>
    <cellStyle name="Normal 2 2 3 2 6 4 3" xfId="7673" xr:uid="{66DBD2C6-95D7-450E-84B5-C1CB2687001F}"/>
    <cellStyle name="Normal 2 2 3 2 6 5" xfId="5926" xr:uid="{00000000-0005-0000-0000-000041140000}"/>
    <cellStyle name="Normal 2 2 3 2 6 5 2" xfId="7914" xr:uid="{FA07D77E-34DB-41B2-AA58-04097DB654C4}"/>
    <cellStyle name="Normal 2 2 3 2 6 6" xfId="6726" xr:uid="{67BE3DAC-490C-416D-9A83-756EBEA86325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2 2 2" xfId="8270" xr:uid="{EF932592-FBFD-4846-8478-2230D5BB2C07}"/>
    <cellStyle name="Normal 2 2 3 2 7 2 3" xfId="7542" xr:uid="{522A76CE-95A8-40B7-8CDA-59D603E7AB71}"/>
    <cellStyle name="Normal 2 2 3 2 7 3" xfId="5800" xr:uid="{00000000-0005-0000-0000-000045140000}"/>
    <cellStyle name="Normal 2 2 3 2 7 3 2" xfId="6523" xr:uid="{00000000-0005-0000-0000-000046140000}"/>
    <cellStyle name="Normal 2 2 3 2 7 3 2 2" xfId="8511" xr:uid="{3C676740-D460-485D-9E56-CAFBAEE912FB}"/>
    <cellStyle name="Normal 2 2 3 2 7 3 3" xfId="7788" xr:uid="{23EF3A54-101D-4BDE-B6E7-41E8DBB95BFD}"/>
    <cellStyle name="Normal 2 2 3 2 7 4" xfId="6041" xr:uid="{00000000-0005-0000-0000-000047140000}"/>
    <cellStyle name="Normal 2 2 3 2 7 4 2" xfId="8029" xr:uid="{B7B7EB03-F065-4F18-8562-56F7A7C5D746}"/>
    <cellStyle name="Normal 2 2 3 2 7 5" xfId="6854" xr:uid="{E66A0EC1-CCBF-452F-B846-66A4BEF523E0}"/>
    <cellStyle name="Normal 2 2 3 2 8" xfId="5268" xr:uid="{00000000-0005-0000-0000-000048140000}"/>
    <cellStyle name="Normal 2 2 3 2 8 2" xfId="6156" xr:uid="{00000000-0005-0000-0000-000049140000}"/>
    <cellStyle name="Normal 2 2 3 2 8 2 2" xfId="8144" xr:uid="{5E8CCBAB-C11D-4979-96C8-C6AE6D81EC3A}"/>
    <cellStyle name="Normal 2 2 3 2 8 3" xfId="7262" xr:uid="{1B22FBE9-2098-4FCA-B1E5-EE6B6A40B1D9}"/>
    <cellStyle name="Normal 2 2 3 2 9" xfId="5674" xr:uid="{00000000-0005-0000-0000-00004A140000}"/>
    <cellStyle name="Normal 2 2 3 2 9 2" xfId="6397" xr:uid="{00000000-0005-0000-0000-00004B140000}"/>
    <cellStyle name="Normal 2 2 3 2 9 2 2" xfId="8385" xr:uid="{D1D52377-5D3D-4885-AF6A-A3AF94763ACD}"/>
    <cellStyle name="Normal 2 2 3 2 9 3" xfId="7662" xr:uid="{9F14A78B-5E64-4915-B35F-8D3E9E28BD3B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2 2 2" xfId="8284" xr:uid="{40851E9B-DB31-4CA3-A431-07F0C2435381}"/>
    <cellStyle name="Normal 2 2 3 3 2 2 2 2 3" xfId="7556" xr:uid="{84121762-3F3D-41C1-AA73-2213157E0DA6}"/>
    <cellStyle name="Normal 2 2 3 3 2 2 2 3" xfId="5814" xr:uid="{00000000-0005-0000-0000-000052140000}"/>
    <cellStyle name="Normal 2 2 3 3 2 2 2 3 2" xfId="6537" xr:uid="{00000000-0005-0000-0000-000053140000}"/>
    <cellStyle name="Normal 2 2 3 3 2 2 2 3 2 2" xfId="8525" xr:uid="{DE4997C3-645A-4DF5-A1A1-20505877FB49}"/>
    <cellStyle name="Normal 2 2 3 3 2 2 2 3 3" xfId="7802" xr:uid="{92EABC20-AA8E-40F1-9B2F-67751C770A31}"/>
    <cellStyle name="Normal 2 2 3 3 2 2 2 4" xfId="6055" xr:uid="{00000000-0005-0000-0000-000054140000}"/>
    <cellStyle name="Normal 2 2 3 3 2 2 2 4 2" xfId="8043" xr:uid="{BB7F8686-B0DF-4AE1-901E-7B218AE5061F}"/>
    <cellStyle name="Normal 2 2 3 3 2 2 2 5" xfId="6868" xr:uid="{EB3FAD61-0AB5-4C5B-BC96-A2E02182D4CB}"/>
    <cellStyle name="Normal 2 2 3 3 2 2 3" xfId="5282" xr:uid="{00000000-0005-0000-0000-000055140000}"/>
    <cellStyle name="Normal 2 2 3 3 2 2 3 2" xfId="6170" xr:uid="{00000000-0005-0000-0000-000056140000}"/>
    <cellStyle name="Normal 2 2 3 3 2 2 3 2 2" xfId="8158" xr:uid="{68C4F7E4-8604-4078-9BAE-795FF00DE639}"/>
    <cellStyle name="Normal 2 2 3 3 2 2 3 3" xfId="7276" xr:uid="{9DB0F952-5C40-4060-BECB-AB27D75D28F3}"/>
    <cellStyle name="Normal 2 2 3 3 2 2 4" xfId="5688" xr:uid="{00000000-0005-0000-0000-000057140000}"/>
    <cellStyle name="Normal 2 2 3 3 2 2 4 2" xfId="6411" xr:uid="{00000000-0005-0000-0000-000058140000}"/>
    <cellStyle name="Normal 2 2 3 3 2 2 4 2 2" xfId="8399" xr:uid="{5284B1F0-BED8-426F-AEC9-23C6C6BA8B9C}"/>
    <cellStyle name="Normal 2 2 3 3 2 2 4 3" xfId="7676" xr:uid="{C5B5FD53-F838-4730-8E1B-D3C7DE218A04}"/>
    <cellStyle name="Normal 2 2 3 3 2 2 5" xfId="5929" xr:uid="{00000000-0005-0000-0000-000059140000}"/>
    <cellStyle name="Normal 2 2 3 3 2 2 5 2" xfId="7917" xr:uid="{7D77E1F8-16D8-46C3-9635-11920A20A003}"/>
    <cellStyle name="Normal 2 2 3 3 2 2 6" xfId="6729" xr:uid="{385F34E4-05A6-42EC-8650-545507F5E23C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2 2 2" xfId="8283" xr:uid="{851E3B1F-64BF-4F14-ACFA-A38C34561940}"/>
    <cellStyle name="Normal 2 2 3 3 2 3 2 3" xfId="7555" xr:uid="{A2925D12-B1D3-4B53-8CEB-10B0CF51CB61}"/>
    <cellStyle name="Normal 2 2 3 3 2 3 3" xfId="5813" xr:uid="{00000000-0005-0000-0000-00005D140000}"/>
    <cellStyle name="Normal 2 2 3 3 2 3 3 2" xfId="6536" xr:uid="{00000000-0005-0000-0000-00005E140000}"/>
    <cellStyle name="Normal 2 2 3 3 2 3 3 2 2" xfId="8524" xr:uid="{0B5FFCB1-5AF7-4777-9F96-26362DCD1FAD}"/>
    <cellStyle name="Normal 2 2 3 3 2 3 3 3" xfId="7801" xr:uid="{B3622B35-CF2F-473C-87C2-04F757BEDBBF}"/>
    <cellStyle name="Normal 2 2 3 3 2 3 4" xfId="6054" xr:uid="{00000000-0005-0000-0000-00005F140000}"/>
    <cellStyle name="Normal 2 2 3 3 2 3 4 2" xfId="8042" xr:uid="{0B0A07F1-DAE0-4903-9EBF-057AB806F733}"/>
    <cellStyle name="Normal 2 2 3 3 2 3 5" xfId="6867" xr:uid="{5B744A6B-241A-4028-8001-7359F3C8DB17}"/>
    <cellStyle name="Normal 2 2 3 3 2 4" xfId="5281" xr:uid="{00000000-0005-0000-0000-000060140000}"/>
    <cellStyle name="Normal 2 2 3 3 2 4 2" xfId="6169" xr:uid="{00000000-0005-0000-0000-000061140000}"/>
    <cellStyle name="Normal 2 2 3 3 2 4 2 2" xfId="8157" xr:uid="{CFA9B103-8035-4B33-9E17-E69A483F669A}"/>
    <cellStyle name="Normal 2 2 3 3 2 4 3" xfId="7275" xr:uid="{5E4A4E11-4C4A-4D00-995C-A2758ED2A74F}"/>
    <cellStyle name="Normal 2 2 3 3 2 5" xfId="5687" xr:uid="{00000000-0005-0000-0000-000062140000}"/>
    <cellStyle name="Normal 2 2 3 3 2 5 2" xfId="6410" xr:uid="{00000000-0005-0000-0000-000063140000}"/>
    <cellStyle name="Normal 2 2 3 3 2 5 2 2" xfId="8398" xr:uid="{3C6985AB-9336-48D2-A9E1-6A3B9732CF30}"/>
    <cellStyle name="Normal 2 2 3 3 2 5 3" xfId="7675" xr:uid="{E01ABA48-DE7E-40A8-9EC4-27A1DC974FD8}"/>
    <cellStyle name="Normal 2 2 3 3 2 6" xfId="5928" xr:uid="{00000000-0005-0000-0000-000064140000}"/>
    <cellStyle name="Normal 2 2 3 3 2 6 2" xfId="7916" xr:uid="{4013DB3D-9FD6-4813-A712-907658E3D5EE}"/>
    <cellStyle name="Normal 2 2 3 3 2 7" xfId="6728" xr:uid="{FACC6169-E089-4CF0-BA9C-4059C27BC22B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2 2 2" xfId="8286" xr:uid="{B158EC00-8262-4B43-95E6-BA6A45E65D74}"/>
    <cellStyle name="Normal 2 2 3 3 3 2 2 2 3" xfId="7558" xr:uid="{8F1B3846-2FAC-4DB2-B2B6-A938E3DB35C6}"/>
    <cellStyle name="Normal 2 2 3 3 3 2 2 3" xfId="5816" xr:uid="{00000000-0005-0000-0000-00006A140000}"/>
    <cellStyle name="Normal 2 2 3 3 3 2 2 3 2" xfId="6539" xr:uid="{00000000-0005-0000-0000-00006B140000}"/>
    <cellStyle name="Normal 2 2 3 3 3 2 2 3 2 2" xfId="8527" xr:uid="{26368771-3FFC-4597-9400-D53CE36D8D01}"/>
    <cellStyle name="Normal 2 2 3 3 3 2 2 3 3" xfId="7804" xr:uid="{BFCAA250-07B1-4FA8-8E58-13EBD10E8BE4}"/>
    <cellStyle name="Normal 2 2 3 3 3 2 2 4" xfId="6057" xr:uid="{00000000-0005-0000-0000-00006C140000}"/>
    <cellStyle name="Normal 2 2 3 3 3 2 2 4 2" xfId="8045" xr:uid="{EB4D6464-74F4-429E-A767-5B91C46B6097}"/>
    <cellStyle name="Normal 2 2 3 3 3 2 2 5" xfId="6870" xr:uid="{9857A194-99FD-4719-86DC-6956CC08E4CB}"/>
    <cellStyle name="Normal 2 2 3 3 3 2 3" xfId="5284" xr:uid="{00000000-0005-0000-0000-00006D140000}"/>
    <cellStyle name="Normal 2 2 3 3 3 2 3 2" xfId="6172" xr:uid="{00000000-0005-0000-0000-00006E140000}"/>
    <cellStyle name="Normal 2 2 3 3 3 2 3 2 2" xfId="8160" xr:uid="{E9845286-D19F-4261-9998-AB9B09DA59AA}"/>
    <cellStyle name="Normal 2 2 3 3 3 2 3 3" xfId="7278" xr:uid="{99F92D1E-7EBC-4816-AC31-F643D406C0DF}"/>
    <cellStyle name="Normal 2 2 3 3 3 2 4" xfId="5690" xr:uid="{00000000-0005-0000-0000-00006F140000}"/>
    <cellStyle name="Normal 2 2 3 3 3 2 4 2" xfId="6413" xr:uid="{00000000-0005-0000-0000-000070140000}"/>
    <cellStyle name="Normal 2 2 3 3 3 2 4 2 2" xfId="8401" xr:uid="{32200C58-53FE-4715-8CD9-1FED2AC4BFA2}"/>
    <cellStyle name="Normal 2 2 3 3 3 2 4 3" xfId="7678" xr:uid="{3963028D-4181-4A3F-8C67-CBD21CAF0625}"/>
    <cellStyle name="Normal 2 2 3 3 3 2 5" xfId="5931" xr:uid="{00000000-0005-0000-0000-000071140000}"/>
    <cellStyle name="Normal 2 2 3 3 3 2 5 2" xfId="7919" xr:uid="{BC320360-ED75-495B-833B-14F4B796C81F}"/>
    <cellStyle name="Normal 2 2 3 3 3 2 6" xfId="6731" xr:uid="{C41CF45B-C6C2-4489-937E-5FF94C1F2376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2 2 2" xfId="8285" xr:uid="{F49568CC-F35A-40D6-8BD0-7E104D032A9F}"/>
    <cellStyle name="Normal 2 2 3 3 3 3 2 3" xfId="7557" xr:uid="{226F8A62-65E4-4854-A9D9-899B413B47D7}"/>
    <cellStyle name="Normal 2 2 3 3 3 3 3" xfId="5815" xr:uid="{00000000-0005-0000-0000-000075140000}"/>
    <cellStyle name="Normal 2 2 3 3 3 3 3 2" xfId="6538" xr:uid="{00000000-0005-0000-0000-000076140000}"/>
    <cellStyle name="Normal 2 2 3 3 3 3 3 2 2" xfId="8526" xr:uid="{7933675E-3219-413E-A551-E5EACF71F719}"/>
    <cellStyle name="Normal 2 2 3 3 3 3 3 3" xfId="7803" xr:uid="{6283F5DE-2D39-45C1-A923-767B7AFE2499}"/>
    <cellStyle name="Normal 2 2 3 3 3 3 4" xfId="6056" xr:uid="{00000000-0005-0000-0000-000077140000}"/>
    <cellStyle name="Normal 2 2 3 3 3 3 4 2" xfId="8044" xr:uid="{EEE87F75-DB28-43B3-AD06-1BBE79249F7C}"/>
    <cellStyle name="Normal 2 2 3 3 3 3 5" xfId="6869" xr:uid="{CA0CC66C-38CC-4CC3-9EFD-380BAC1B2030}"/>
    <cellStyle name="Normal 2 2 3 3 3 4" xfId="5283" xr:uid="{00000000-0005-0000-0000-000078140000}"/>
    <cellStyle name="Normal 2 2 3 3 3 4 2" xfId="6171" xr:uid="{00000000-0005-0000-0000-000079140000}"/>
    <cellStyle name="Normal 2 2 3 3 3 4 2 2" xfId="8159" xr:uid="{04F82B93-7E51-46F1-B31D-8B308802450A}"/>
    <cellStyle name="Normal 2 2 3 3 3 4 3" xfId="7277" xr:uid="{4A002CA8-2356-4E8E-9593-32DD22ECE5B4}"/>
    <cellStyle name="Normal 2 2 3 3 3 5" xfId="5689" xr:uid="{00000000-0005-0000-0000-00007A140000}"/>
    <cellStyle name="Normal 2 2 3 3 3 5 2" xfId="6412" xr:uid="{00000000-0005-0000-0000-00007B140000}"/>
    <cellStyle name="Normal 2 2 3 3 3 5 2 2" xfId="8400" xr:uid="{223CD0DD-9AE0-45A3-8844-1359FAB14581}"/>
    <cellStyle name="Normal 2 2 3 3 3 5 3" xfId="7677" xr:uid="{1BD63EE2-0785-4697-92FB-739C0EEEDF69}"/>
    <cellStyle name="Normal 2 2 3 3 3 6" xfId="5930" xr:uid="{00000000-0005-0000-0000-00007C140000}"/>
    <cellStyle name="Normal 2 2 3 3 3 6 2" xfId="7918" xr:uid="{0A072582-784C-4F2E-83C1-38B34B705F94}"/>
    <cellStyle name="Normal 2 2 3 3 3 7" xfId="6730" xr:uid="{8E38FCD4-B146-4CA6-BCC6-9F163F597BA7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2 2 2" xfId="8287" xr:uid="{4F58424C-A075-4A5E-B395-3B7DF916C534}"/>
    <cellStyle name="Normal 2 2 3 3 4 2 2 3" xfId="7559" xr:uid="{C94D79BE-978B-4403-908B-583DB1465936}"/>
    <cellStyle name="Normal 2 2 3 3 4 2 3" xfId="5817" xr:uid="{00000000-0005-0000-0000-000081140000}"/>
    <cellStyle name="Normal 2 2 3 3 4 2 3 2" xfId="6540" xr:uid="{00000000-0005-0000-0000-000082140000}"/>
    <cellStyle name="Normal 2 2 3 3 4 2 3 2 2" xfId="8528" xr:uid="{34E6AEFA-FF4E-4A63-B624-7F0298EA760B}"/>
    <cellStyle name="Normal 2 2 3 3 4 2 3 3" xfId="7805" xr:uid="{6AFA6C32-7A04-469C-8673-6FBD31CA6590}"/>
    <cellStyle name="Normal 2 2 3 3 4 2 4" xfId="6058" xr:uid="{00000000-0005-0000-0000-000083140000}"/>
    <cellStyle name="Normal 2 2 3 3 4 2 4 2" xfId="8046" xr:uid="{873BD4DE-0405-4A37-95AC-C2E9CEF55663}"/>
    <cellStyle name="Normal 2 2 3 3 4 2 5" xfId="6871" xr:uid="{72C046D3-3682-4659-8BBA-9AEF024FACD3}"/>
    <cellStyle name="Normal 2 2 3 3 4 3" xfId="5285" xr:uid="{00000000-0005-0000-0000-000084140000}"/>
    <cellStyle name="Normal 2 2 3 3 4 3 2" xfId="6173" xr:uid="{00000000-0005-0000-0000-000085140000}"/>
    <cellStyle name="Normal 2 2 3 3 4 3 2 2" xfId="8161" xr:uid="{2C7A5B08-5817-4DD3-BCFD-184069999B76}"/>
    <cellStyle name="Normal 2 2 3 3 4 3 3" xfId="7279" xr:uid="{4A919D55-AB44-4BBA-92C8-079D376A89E0}"/>
    <cellStyle name="Normal 2 2 3 3 4 4" xfId="5691" xr:uid="{00000000-0005-0000-0000-000086140000}"/>
    <cellStyle name="Normal 2 2 3 3 4 4 2" xfId="6414" xr:uid="{00000000-0005-0000-0000-000087140000}"/>
    <cellStyle name="Normal 2 2 3 3 4 4 2 2" xfId="8402" xr:uid="{BF9A2AA0-93DD-4FC5-9018-2258A22A21A6}"/>
    <cellStyle name="Normal 2 2 3 3 4 4 3" xfId="7679" xr:uid="{DF2CB60E-0700-4964-A5FC-33A332BAC6B4}"/>
    <cellStyle name="Normal 2 2 3 3 4 5" xfId="5932" xr:uid="{00000000-0005-0000-0000-000088140000}"/>
    <cellStyle name="Normal 2 2 3 3 4 5 2" xfId="7920" xr:uid="{0F258191-0987-46DF-AFEF-1211CB573150}"/>
    <cellStyle name="Normal 2 2 3 3 4 6" xfId="6732" xr:uid="{8FE16231-5629-4320-9C22-9794C175E08F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2 2 2" xfId="8282" xr:uid="{175AD5D2-76E9-443F-88E1-66002F4EBA6B}"/>
    <cellStyle name="Normal 2 2 3 3 5 2 3" xfId="7554" xr:uid="{4777B977-45D9-462C-BB53-0723FF721EBA}"/>
    <cellStyle name="Normal 2 2 3 3 5 3" xfId="5812" xr:uid="{00000000-0005-0000-0000-00008C140000}"/>
    <cellStyle name="Normal 2 2 3 3 5 3 2" xfId="6535" xr:uid="{00000000-0005-0000-0000-00008D140000}"/>
    <cellStyle name="Normal 2 2 3 3 5 3 2 2" xfId="8523" xr:uid="{EC91CD3C-5DE2-4854-AAF5-325F02E3D0AC}"/>
    <cellStyle name="Normal 2 2 3 3 5 3 3" xfId="7800" xr:uid="{8DFBB0FC-DED3-4AC1-8C52-3F76D52A227D}"/>
    <cellStyle name="Normal 2 2 3 3 5 4" xfId="6053" xr:uid="{00000000-0005-0000-0000-00008E140000}"/>
    <cellStyle name="Normal 2 2 3 3 5 4 2" xfId="8041" xr:uid="{14C3856D-493C-4EA2-B419-419DBBB66558}"/>
    <cellStyle name="Normal 2 2 3 3 5 5" xfId="6866" xr:uid="{791E1139-B919-49A5-8969-2FD07E76887D}"/>
    <cellStyle name="Normal 2 2 3 3 6" xfId="5280" xr:uid="{00000000-0005-0000-0000-00008F140000}"/>
    <cellStyle name="Normal 2 2 3 3 6 2" xfId="6168" xr:uid="{00000000-0005-0000-0000-000090140000}"/>
    <cellStyle name="Normal 2 2 3 3 6 2 2" xfId="8156" xr:uid="{20C0D9D1-78DF-4D99-89AB-1A2746795997}"/>
    <cellStyle name="Normal 2 2 3 3 6 3" xfId="7274" xr:uid="{EBEEAFF6-397B-46C4-8966-2DF639B7B9A6}"/>
    <cellStyle name="Normal 2 2 3 3 7" xfId="5686" xr:uid="{00000000-0005-0000-0000-000091140000}"/>
    <cellStyle name="Normal 2 2 3 3 7 2" xfId="6409" xr:uid="{00000000-0005-0000-0000-000092140000}"/>
    <cellStyle name="Normal 2 2 3 3 7 2 2" xfId="8397" xr:uid="{F280DE40-17B6-484E-9D5E-17DA0B6908C4}"/>
    <cellStyle name="Normal 2 2 3 3 7 3" xfId="7674" xr:uid="{067E9E81-F9B5-4CAB-98D0-2C4ED5A904A8}"/>
    <cellStyle name="Normal 2 2 3 3 8" xfId="5927" xr:uid="{00000000-0005-0000-0000-000093140000}"/>
    <cellStyle name="Normal 2 2 3 3 8 2" xfId="7915" xr:uid="{A9FB96AE-65A1-4F08-827A-0D816BCBF658}"/>
    <cellStyle name="Normal 2 2 3 3 9" xfId="6727" xr:uid="{70134E50-E25A-4174-8C60-82E9334B468B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2 2 2" xfId="8290" xr:uid="{5EDB7050-CC30-4AC5-9081-3FF6C5FAA3DB}"/>
    <cellStyle name="Normal 2 2 3 4 2 2 2 2 3" xfId="7562" xr:uid="{7E0FD235-D2D9-4E50-BB36-E5F0227F3A7F}"/>
    <cellStyle name="Normal 2 2 3 4 2 2 2 3" xfId="5820" xr:uid="{00000000-0005-0000-0000-00009A140000}"/>
    <cellStyle name="Normal 2 2 3 4 2 2 2 3 2" xfId="6543" xr:uid="{00000000-0005-0000-0000-00009B140000}"/>
    <cellStyle name="Normal 2 2 3 4 2 2 2 3 2 2" xfId="8531" xr:uid="{63200790-7FA2-4527-9E58-151500890739}"/>
    <cellStyle name="Normal 2 2 3 4 2 2 2 3 3" xfId="7808" xr:uid="{D08478E1-0361-4D4A-9AD0-12481ADB8A93}"/>
    <cellStyle name="Normal 2 2 3 4 2 2 2 4" xfId="6061" xr:uid="{00000000-0005-0000-0000-00009C140000}"/>
    <cellStyle name="Normal 2 2 3 4 2 2 2 4 2" xfId="8049" xr:uid="{4957F90E-3B2D-4880-9A39-696BDA70145D}"/>
    <cellStyle name="Normal 2 2 3 4 2 2 2 5" xfId="6874" xr:uid="{B40E5DE2-6BF5-43B9-A3AC-5C68036ED077}"/>
    <cellStyle name="Normal 2 2 3 4 2 2 3" xfId="5288" xr:uid="{00000000-0005-0000-0000-00009D140000}"/>
    <cellStyle name="Normal 2 2 3 4 2 2 3 2" xfId="6176" xr:uid="{00000000-0005-0000-0000-00009E140000}"/>
    <cellStyle name="Normal 2 2 3 4 2 2 3 2 2" xfId="8164" xr:uid="{D0D464F2-C1A6-46E1-91AB-924A19EDF65B}"/>
    <cellStyle name="Normal 2 2 3 4 2 2 3 3" xfId="7282" xr:uid="{A8B9E728-965F-46F8-A290-0C8033E75DB3}"/>
    <cellStyle name="Normal 2 2 3 4 2 2 4" xfId="5694" xr:uid="{00000000-0005-0000-0000-00009F140000}"/>
    <cellStyle name="Normal 2 2 3 4 2 2 4 2" xfId="6417" xr:uid="{00000000-0005-0000-0000-0000A0140000}"/>
    <cellStyle name="Normal 2 2 3 4 2 2 4 2 2" xfId="8405" xr:uid="{616129AF-0D6A-4012-95DD-8A8E296DCC33}"/>
    <cellStyle name="Normal 2 2 3 4 2 2 4 3" xfId="7682" xr:uid="{3EDB5FD9-F3D0-43F8-8508-7F12FB30B838}"/>
    <cellStyle name="Normal 2 2 3 4 2 2 5" xfId="5935" xr:uid="{00000000-0005-0000-0000-0000A1140000}"/>
    <cellStyle name="Normal 2 2 3 4 2 2 5 2" xfId="7923" xr:uid="{4E33184C-627D-4FCC-B384-C4D7DCD1CEAC}"/>
    <cellStyle name="Normal 2 2 3 4 2 2 6" xfId="6735" xr:uid="{D787E8C1-D9C4-48B9-BA4A-EA2229CDB01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2 2 2" xfId="8289" xr:uid="{282B5CE9-1DA5-4B0F-B0E6-0C440FE23296}"/>
    <cellStyle name="Normal 2 2 3 4 2 3 2 3" xfId="7561" xr:uid="{FF03D0F3-2D95-45F4-B50E-ABD42D084B18}"/>
    <cellStyle name="Normal 2 2 3 4 2 3 3" xfId="5819" xr:uid="{00000000-0005-0000-0000-0000A5140000}"/>
    <cellStyle name="Normal 2 2 3 4 2 3 3 2" xfId="6542" xr:uid="{00000000-0005-0000-0000-0000A6140000}"/>
    <cellStyle name="Normal 2 2 3 4 2 3 3 2 2" xfId="8530" xr:uid="{EA7DA981-E63F-4B94-B42D-7A8D957E1F8F}"/>
    <cellStyle name="Normal 2 2 3 4 2 3 3 3" xfId="7807" xr:uid="{33070211-9BA9-4BA3-8EE6-9FC1444CD629}"/>
    <cellStyle name="Normal 2 2 3 4 2 3 4" xfId="6060" xr:uid="{00000000-0005-0000-0000-0000A7140000}"/>
    <cellStyle name="Normal 2 2 3 4 2 3 4 2" xfId="8048" xr:uid="{33A0F790-D0FF-4AA6-93C2-4D1842E997FA}"/>
    <cellStyle name="Normal 2 2 3 4 2 3 5" xfId="6873" xr:uid="{F8FF3FC6-3C21-4583-9B8D-5797CC0A529E}"/>
    <cellStyle name="Normal 2 2 3 4 2 4" xfId="5287" xr:uid="{00000000-0005-0000-0000-0000A8140000}"/>
    <cellStyle name="Normal 2 2 3 4 2 4 2" xfId="6175" xr:uid="{00000000-0005-0000-0000-0000A9140000}"/>
    <cellStyle name="Normal 2 2 3 4 2 4 2 2" xfId="8163" xr:uid="{2162EF28-568C-4F7B-98F4-3D49698A4515}"/>
    <cellStyle name="Normal 2 2 3 4 2 4 3" xfId="7281" xr:uid="{67571D17-E840-4B96-A19D-938241F49F44}"/>
    <cellStyle name="Normal 2 2 3 4 2 5" xfId="5693" xr:uid="{00000000-0005-0000-0000-0000AA140000}"/>
    <cellStyle name="Normal 2 2 3 4 2 5 2" xfId="6416" xr:uid="{00000000-0005-0000-0000-0000AB140000}"/>
    <cellStyle name="Normal 2 2 3 4 2 5 2 2" xfId="8404" xr:uid="{6CF2424E-070E-453C-BA38-9A4682371304}"/>
    <cellStyle name="Normal 2 2 3 4 2 5 3" xfId="7681" xr:uid="{3D3BBB81-B395-41EF-8682-553D80F90B66}"/>
    <cellStyle name="Normal 2 2 3 4 2 6" xfId="5934" xr:uid="{00000000-0005-0000-0000-0000AC140000}"/>
    <cellStyle name="Normal 2 2 3 4 2 6 2" xfId="7922" xr:uid="{60E45CBA-0E0C-4A8C-BBC4-DAFB6E2FE10C}"/>
    <cellStyle name="Normal 2 2 3 4 2 7" xfId="6734" xr:uid="{78E7AD35-90E9-4546-AC68-F1E26E5A9AF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2 2 2" xfId="8292" xr:uid="{4CAD9A3D-21FC-42E8-A630-4A91B6B3D541}"/>
    <cellStyle name="Normal 2 2 3 4 3 2 2 2 3" xfId="7564" xr:uid="{3C0FDEF3-56E9-4E70-AAE9-CBB05FB2C5E0}"/>
    <cellStyle name="Normal 2 2 3 4 3 2 2 3" xfId="5822" xr:uid="{00000000-0005-0000-0000-0000B2140000}"/>
    <cellStyle name="Normal 2 2 3 4 3 2 2 3 2" xfId="6545" xr:uid="{00000000-0005-0000-0000-0000B3140000}"/>
    <cellStyle name="Normal 2 2 3 4 3 2 2 3 2 2" xfId="8533" xr:uid="{C36455B8-9B51-483A-BEE5-555E7C0D3194}"/>
    <cellStyle name="Normal 2 2 3 4 3 2 2 3 3" xfId="7810" xr:uid="{78CA3654-64DF-478D-951E-DF2D43558877}"/>
    <cellStyle name="Normal 2 2 3 4 3 2 2 4" xfId="6063" xr:uid="{00000000-0005-0000-0000-0000B4140000}"/>
    <cellStyle name="Normal 2 2 3 4 3 2 2 4 2" xfId="8051" xr:uid="{68EA4148-8AB1-458C-98C5-5D134540578D}"/>
    <cellStyle name="Normal 2 2 3 4 3 2 2 5" xfId="6876" xr:uid="{3EF4CBDA-FFB7-4B28-9717-D24B90A49E22}"/>
    <cellStyle name="Normal 2 2 3 4 3 2 3" xfId="5290" xr:uid="{00000000-0005-0000-0000-0000B5140000}"/>
    <cellStyle name="Normal 2 2 3 4 3 2 3 2" xfId="6178" xr:uid="{00000000-0005-0000-0000-0000B6140000}"/>
    <cellStyle name="Normal 2 2 3 4 3 2 3 2 2" xfId="8166" xr:uid="{5F19FB67-9243-46AA-A457-BE4A9AD77EC6}"/>
    <cellStyle name="Normal 2 2 3 4 3 2 3 3" xfId="7284" xr:uid="{B2B243CB-7856-4A58-B685-AED394488BFD}"/>
    <cellStyle name="Normal 2 2 3 4 3 2 4" xfId="5696" xr:uid="{00000000-0005-0000-0000-0000B7140000}"/>
    <cellStyle name="Normal 2 2 3 4 3 2 4 2" xfId="6419" xr:uid="{00000000-0005-0000-0000-0000B8140000}"/>
    <cellStyle name="Normal 2 2 3 4 3 2 4 2 2" xfId="8407" xr:uid="{875CBEBB-E7AB-40CE-B6B5-9D42C138ECEF}"/>
    <cellStyle name="Normal 2 2 3 4 3 2 4 3" xfId="7684" xr:uid="{0C3CFE48-09EA-4A18-80C8-610A6CD12483}"/>
    <cellStyle name="Normal 2 2 3 4 3 2 5" xfId="5937" xr:uid="{00000000-0005-0000-0000-0000B9140000}"/>
    <cellStyle name="Normal 2 2 3 4 3 2 5 2" xfId="7925" xr:uid="{95885DAF-E68B-43A3-BA52-A832BE3861BB}"/>
    <cellStyle name="Normal 2 2 3 4 3 2 6" xfId="6737" xr:uid="{7B17A668-D08B-41AA-9C02-FD698E539406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2 2 2" xfId="8291" xr:uid="{C81CE0F3-1AE0-4467-BA07-CDEE448809E6}"/>
    <cellStyle name="Normal 2 2 3 4 3 3 2 3" xfId="7563" xr:uid="{AE415D08-6AD3-468A-AAEC-24D322AFC8A1}"/>
    <cellStyle name="Normal 2 2 3 4 3 3 3" xfId="5821" xr:uid="{00000000-0005-0000-0000-0000BD140000}"/>
    <cellStyle name="Normal 2 2 3 4 3 3 3 2" xfId="6544" xr:uid="{00000000-0005-0000-0000-0000BE140000}"/>
    <cellStyle name="Normal 2 2 3 4 3 3 3 2 2" xfId="8532" xr:uid="{E878E780-04A0-46C0-AA85-943166BFA61F}"/>
    <cellStyle name="Normal 2 2 3 4 3 3 3 3" xfId="7809" xr:uid="{80E0531E-338C-4CAA-8629-9EC946620611}"/>
    <cellStyle name="Normal 2 2 3 4 3 3 4" xfId="6062" xr:uid="{00000000-0005-0000-0000-0000BF140000}"/>
    <cellStyle name="Normal 2 2 3 4 3 3 4 2" xfId="8050" xr:uid="{0533D3F1-5576-405F-8D1C-3328BF622D55}"/>
    <cellStyle name="Normal 2 2 3 4 3 3 5" xfId="6875" xr:uid="{7CAECCE8-2C37-49DA-AFA0-1C5AB5A1A4D4}"/>
    <cellStyle name="Normal 2 2 3 4 3 4" xfId="5289" xr:uid="{00000000-0005-0000-0000-0000C0140000}"/>
    <cellStyle name="Normal 2 2 3 4 3 4 2" xfId="6177" xr:uid="{00000000-0005-0000-0000-0000C1140000}"/>
    <cellStyle name="Normal 2 2 3 4 3 4 2 2" xfId="8165" xr:uid="{8CFA2953-211B-4954-9111-E53EECC62D30}"/>
    <cellStyle name="Normal 2 2 3 4 3 4 3" xfId="7283" xr:uid="{9D9A8A2D-F3C0-4A7C-B0C2-54B25B0DC7B5}"/>
    <cellStyle name="Normal 2 2 3 4 3 5" xfId="5695" xr:uid="{00000000-0005-0000-0000-0000C2140000}"/>
    <cellStyle name="Normal 2 2 3 4 3 5 2" xfId="6418" xr:uid="{00000000-0005-0000-0000-0000C3140000}"/>
    <cellStyle name="Normal 2 2 3 4 3 5 2 2" xfId="8406" xr:uid="{4C4BDF44-788C-4672-B459-AA70F49E37DA}"/>
    <cellStyle name="Normal 2 2 3 4 3 5 3" xfId="7683" xr:uid="{DD906BAF-F446-4788-8EAA-153BB7874543}"/>
    <cellStyle name="Normal 2 2 3 4 3 6" xfId="5936" xr:uid="{00000000-0005-0000-0000-0000C4140000}"/>
    <cellStyle name="Normal 2 2 3 4 3 6 2" xfId="7924" xr:uid="{00FE0870-2B09-49DB-80FB-24295450A625}"/>
    <cellStyle name="Normal 2 2 3 4 3 7" xfId="6736" xr:uid="{9F1FC49B-1E7F-4FE9-A749-B7ED25AD5155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2 2 2" xfId="8293" xr:uid="{C1E50C96-7C26-4F68-ABB1-4950BA33915F}"/>
    <cellStyle name="Normal 2 2 3 4 4 2 2 3" xfId="7565" xr:uid="{332BB378-F1E3-4445-8AA1-627AF68F1004}"/>
    <cellStyle name="Normal 2 2 3 4 4 2 3" xfId="5823" xr:uid="{00000000-0005-0000-0000-0000C9140000}"/>
    <cellStyle name="Normal 2 2 3 4 4 2 3 2" xfId="6546" xr:uid="{00000000-0005-0000-0000-0000CA140000}"/>
    <cellStyle name="Normal 2 2 3 4 4 2 3 2 2" xfId="8534" xr:uid="{C38B9B4C-DDD9-4DE0-9C0C-C7B1469FF2D6}"/>
    <cellStyle name="Normal 2 2 3 4 4 2 3 3" xfId="7811" xr:uid="{008EF76C-F669-4AFA-9B6C-3B3E8C61ED04}"/>
    <cellStyle name="Normal 2 2 3 4 4 2 4" xfId="6064" xr:uid="{00000000-0005-0000-0000-0000CB140000}"/>
    <cellStyle name="Normal 2 2 3 4 4 2 4 2" xfId="8052" xr:uid="{BE3744A2-6381-4377-94E0-6033F8EB3F25}"/>
    <cellStyle name="Normal 2 2 3 4 4 2 5" xfId="6877" xr:uid="{A1CA65A9-9E5A-4D34-92DA-CB68B72ED236}"/>
    <cellStyle name="Normal 2 2 3 4 4 3" xfId="5291" xr:uid="{00000000-0005-0000-0000-0000CC140000}"/>
    <cellStyle name="Normal 2 2 3 4 4 3 2" xfId="6179" xr:uid="{00000000-0005-0000-0000-0000CD140000}"/>
    <cellStyle name="Normal 2 2 3 4 4 3 2 2" xfId="8167" xr:uid="{21371792-CBA5-4266-A303-D9E96D38E59B}"/>
    <cellStyle name="Normal 2 2 3 4 4 3 3" xfId="7285" xr:uid="{09991743-8728-4C1F-9FD8-4DC2660A7523}"/>
    <cellStyle name="Normal 2 2 3 4 4 4" xfId="5697" xr:uid="{00000000-0005-0000-0000-0000CE140000}"/>
    <cellStyle name="Normal 2 2 3 4 4 4 2" xfId="6420" xr:uid="{00000000-0005-0000-0000-0000CF140000}"/>
    <cellStyle name="Normal 2 2 3 4 4 4 2 2" xfId="8408" xr:uid="{35D621FB-BD47-4DDB-AAD9-45747EB2AA70}"/>
    <cellStyle name="Normal 2 2 3 4 4 4 3" xfId="7685" xr:uid="{1AD80E63-4F61-43C6-9C2E-DEB9C75E3BFA}"/>
    <cellStyle name="Normal 2 2 3 4 4 5" xfId="5938" xr:uid="{00000000-0005-0000-0000-0000D0140000}"/>
    <cellStyle name="Normal 2 2 3 4 4 5 2" xfId="7926" xr:uid="{36DB7B85-6EC2-4205-A2A4-510EA21C3CC5}"/>
    <cellStyle name="Normal 2 2 3 4 4 6" xfId="6738" xr:uid="{F87A0678-C1A4-4C8C-8708-752E9CFC2D99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2 2 2" xfId="8288" xr:uid="{6F6774EF-15A4-4862-BD49-9DD83A57167A}"/>
    <cellStyle name="Normal 2 2 3 4 5 2 3" xfId="7560" xr:uid="{DBE2442C-B21C-4C5C-A129-5CA6BC5DD849}"/>
    <cellStyle name="Normal 2 2 3 4 5 3" xfId="5818" xr:uid="{00000000-0005-0000-0000-0000D4140000}"/>
    <cellStyle name="Normal 2 2 3 4 5 3 2" xfId="6541" xr:uid="{00000000-0005-0000-0000-0000D5140000}"/>
    <cellStyle name="Normal 2 2 3 4 5 3 2 2" xfId="8529" xr:uid="{C03F779F-E7C2-4015-9594-FCCA02FA33B6}"/>
    <cellStyle name="Normal 2 2 3 4 5 3 3" xfId="7806" xr:uid="{FC0A227B-12C3-4BE1-9A1B-76C73D4B18AD}"/>
    <cellStyle name="Normal 2 2 3 4 5 4" xfId="6059" xr:uid="{00000000-0005-0000-0000-0000D6140000}"/>
    <cellStyle name="Normal 2 2 3 4 5 4 2" xfId="8047" xr:uid="{FEF240E0-E506-4EB4-AD60-1C13BF4F100D}"/>
    <cellStyle name="Normal 2 2 3 4 5 5" xfId="6872" xr:uid="{95F0D359-8F4D-49EE-809C-F7A973771E4A}"/>
    <cellStyle name="Normal 2 2 3 4 6" xfId="5286" xr:uid="{00000000-0005-0000-0000-0000D7140000}"/>
    <cellStyle name="Normal 2 2 3 4 6 2" xfId="6174" xr:uid="{00000000-0005-0000-0000-0000D8140000}"/>
    <cellStyle name="Normal 2 2 3 4 6 2 2" xfId="8162" xr:uid="{6E321981-F3FD-4E13-B26D-652DC1FA7F17}"/>
    <cellStyle name="Normal 2 2 3 4 6 3" xfId="7280" xr:uid="{E1867FB6-D4FC-4A40-A620-814328F1EEA7}"/>
    <cellStyle name="Normal 2 2 3 4 7" xfId="5692" xr:uid="{00000000-0005-0000-0000-0000D9140000}"/>
    <cellStyle name="Normal 2 2 3 4 7 2" xfId="6415" xr:uid="{00000000-0005-0000-0000-0000DA140000}"/>
    <cellStyle name="Normal 2 2 3 4 7 2 2" xfId="8403" xr:uid="{624D8642-B315-4638-B625-9A3D737A25DB}"/>
    <cellStyle name="Normal 2 2 3 4 7 3" xfId="7680" xr:uid="{29496F0F-BEA3-4703-8AEC-566B12A7D00C}"/>
    <cellStyle name="Normal 2 2 3 4 8" xfId="5933" xr:uid="{00000000-0005-0000-0000-0000DB140000}"/>
    <cellStyle name="Normal 2 2 3 4 8 2" xfId="7921" xr:uid="{242AC0DD-7C19-4CA3-B74F-DD8757263244}"/>
    <cellStyle name="Normal 2 2 3 4 9" xfId="6733" xr:uid="{51768B19-C395-4DE4-96CC-01CBF1F57A9F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2 2 2" xfId="8294" xr:uid="{4ED73421-5F33-4707-A01D-49B8D8FE055A}"/>
    <cellStyle name="Normal 2 2 3 5 2 2 2 3" xfId="7566" xr:uid="{E3846F84-2A01-4744-9E27-96A10EDFB6F7}"/>
    <cellStyle name="Normal 2 2 3 5 2 2 3" xfId="5824" xr:uid="{00000000-0005-0000-0000-0000E1140000}"/>
    <cellStyle name="Normal 2 2 3 5 2 2 3 2" xfId="6547" xr:uid="{00000000-0005-0000-0000-0000E2140000}"/>
    <cellStyle name="Normal 2 2 3 5 2 2 3 2 2" xfId="8535" xr:uid="{1673B8BC-9AF5-4606-AE46-82E28DDF88EF}"/>
    <cellStyle name="Normal 2 2 3 5 2 2 3 3" xfId="7812" xr:uid="{BE43DE25-A531-4A86-B555-807A216A3D8D}"/>
    <cellStyle name="Normal 2 2 3 5 2 2 4" xfId="6065" xr:uid="{00000000-0005-0000-0000-0000E3140000}"/>
    <cellStyle name="Normal 2 2 3 5 2 2 4 2" xfId="8053" xr:uid="{E2F7283B-3D6E-47C5-971F-A399580B8425}"/>
    <cellStyle name="Normal 2 2 3 5 2 2 5" xfId="6878" xr:uid="{123FD269-13D8-4301-8BED-63F8BA881D2A}"/>
    <cellStyle name="Normal 2 2 3 5 2 3" xfId="5292" xr:uid="{00000000-0005-0000-0000-0000E4140000}"/>
    <cellStyle name="Normal 2 2 3 5 2 3 2" xfId="6180" xr:uid="{00000000-0005-0000-0000-0000E5140000}"/>
    <cellStyle name="Normal 2 2 3 5 2 3 2 2" xfId="8168" xr:uid="{C3F686FB-A26D-4A4D-B7E2-424F2A0F8AB2}"/>
    <cellStyle name="Normal 2 2 3 5 2 3 3" xfId="7286" xr:uid="{65A1E54D-38D2-4BF4-8ACB-B84E99B084F2}"/>
    <cellStyle name="Normal 2 2 3 5 2 4" xfId="5698" xr:uid="{00000000-0005-0000-0000-0000E6140000}"/>
    <cellStyle name="Normal 2 2 3 5 2 4 2" xfId="6421" xr:uid="{00000000-0005-0000-0000-0000E7140000}"/>
    <cellStyle name="Normal 2 2 3 5 2 4 2 2" xfId="8409" xr:uid="{25E285AB-82A8-4901-8AF5-0969BE5142FF}"/>
    <cellStyle name="Normal 2 2 3 5 2 4 3" xfId="7686" xr:uid="{BD3DB7C0-F40F-4CBB-85E8-5372DF4C2F91}"/>
    <cellStyle name="Normal 2 2 3 5 2 5" xfId="5939" xr:uid="{00000000-0005-0000-0000-0000E8140000}"/>
    <cellStyle name="Normal 2 2 3 5 2 5 2" xfId="7927" xr:uid="{04C23582-5930-415B-862A-6E65D45FFF74}"/>
    <cellStyle name="Normal 2 2 3 5 2 6" xfId="6739" xr:uid="{47046F68-0865-40FF-A391-A266F5CA75D5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2 2 2" xfId="8296" xr:uid="{D7EDF249-AD3A-4692-B83C-69BDDBD04A51}"/>
    <cellStyle name="Normal 2 2 3 6 2 2 2 3" xfId="7568" xr:uid="{09882037-9972-45EF-80DE-C5B6C76B3FF9}"/>
    <cellStyle name="Normal 2 2 3 6 2 2 3" xfId="5826" xr:uid="{00000000-0005-0000-0000-0000EE140000}"/>
    <cellStyle name="Normal 2 2 3 6 2 2 3 2" xfId="6549" xr:uid="{00000000-0005-0000-0000-0000EF140000}"/>
    <cellStyle name="Normal 2 2 3 6 2 2 3 2 2" xfId="8537" xr:uid="{E4820F66-993F-4039-82A4-9F32140D2C37}"/>
    <cellStyle name="Normal 2 2 3 6 2 2 3 3" xfId="7814" xr:uid="{4E6495D8-12EF-45DD-B8A0-AF12C9740DFC}"/>
    <cellStyle name="Normal 2 2 3 6 2 2 4" xfId="6067" xr:uid="{00000000-0005-0000-0000-0000F0140000}"/>
    <cellStyle name="Normal 2 2 3 6 2 2 4 2" xfId="8055" xr:uid="{E9746991-5F1E-4947-81A5-FF3A679AF15A}"/>
    <cellStyle name="Normal 2 2 3 6 2 2 5" xfId="6880" xr:uid="{4DFFDA7C-46E6-4EE9-B14D-1AB471F03F52}"/>
    <cellStyle name="Normal 2 2 3 6 2 3" xfId="5294" xr:uid="{00000000-0005-0000-0000-0000F1140000}"/>
    <cellStyle name="Normal 2 2 3 6 2 3 2" xfId="6182" xr:uid="{00000000-0005-0000-0000-0000F2140000}"/>
    <cellStyle name="Normal 2 2 3 6 2 3 2 2" xfId="8170" xr:uid="{478E17AA-26D0-4B8A-B4CC-B2BFCABAB1C4}"/>
    <cellStyle name="Normal 2 2 3 6 2 3 3" xfId="7288" xr:uid="{AAFEE370-A8ED-4908-A225-C11E533418CB}"/>
    <cellStyle name="Normal 2 2 3 6 2 4" xfId="5700" xr:uid="{00000000-0005-0000-0000-0000F3140000}"/>
    <cellStyle name="Normal 2 2 3 6 2 4 2" xfId="6423" xr:uid="{00000000-0005-0000-0000-0000F4140000}"/>
    <cellStyle name="Normal 2 2 3 6 2 4 2 2" xfId="8411" xr:uid="{BA826AE3-5F32-4886-82DD-991182355290}"/>
    <cellStyle name="Normal 2 2 3 6 2 4 3" xfId="7688" xr:uid="{0C87660B-6117-4E17-802C-8AEB1ED6A48D}"/>
    <cellStyle name="Normal 2 2 3 6 2 5" xfId="5941" xr:uid="{00000000-0005-0000-0000-0000F5140000}"/>
    <cellStyle name="Normal 2 2 3 6 2 5 2" xfId="7929" xr:uid="{C10FE704-BE01-4E42-AABC-397754F80968}"/>
    <cellStyle name="Normal 2 2 3 6 2 6" xfId="6741" xr:uid="{2CDDBA6E-207C-4F01-8357-8C1019305E1A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2 2 2" xfId="8295" xr:uid="{D94BBEDC-1170-4931-A0A7-260A14CC7952}"/>
    <cellStyle name="Normal 2 2 3 6 3 2 3" xfId="7567" xr:uid="{A2CC8233-9BD9-4CD2-A160-5B020ADF63C1}"/>
    <cellStyle name="Normal 2 2 3 6 3 3" xfId="5825" xr:uid="{00000000-0005-0000-0000-0000F9140000}"/>
    <cellStyle name="Normal 2 2 3 6 3 3 2" xfId="6548" xr:uid="{00000000-0005-0000-0000-0000FA140000}"/>
    <cellStyle name="Normal 2 2 3 6 3 3 2 2" xfId="8536" xr:uid="{A85847E6-72BA-4763-82B6-A1489F37FC3E}"/>
    <cellStyle name="Normal 2 2 3 6 3 3 3" xfId="7813" xr:uid="{876DBC23-D281-4543-A268-48C7BB3BC7DB}"/>
    <cellStyle name="Normal 2 2 3 6 3 4" xfId="6066" xr:uid="{00000000-0005-0000-0000-0000FB140000}"/>
    <cellStyle name="Normal 2 2 3 6 3 4 2" xfId="8054" xr:uid="{5F9DFDCA-765D-4A9C-9B01-776AA8383E89}"/>
    <cellStyle name="Normal 2 2 3 6 3 5" xfId="6879" xr:uid="{C45E385B-1951-4C11-999D-BC644BB94C6F}"/>
    <cellStyle name="Normal 2 2 3 6 4" xfId="5293" xr:uid="{00000000-0005-0000-0000-0000FC140000}"/>
    <cellStyle name="Normal 2 2 3 6 4 2" xfId="6181" xr:uid="{00000000-0005-0000-0000-0000FD140000}"/>
    <cellStyle name="Normal 2 2 3 6 4 2 2" xfId="8169" xr:uid="{02663B37-2D46-4137-A1D6-7F699EB1C458}"/>
    <cellStyle name="Normal 2 2 3 6 4 3" xfId="7287" xr:uid="{AFF881CA-F84C-43D1-A8E1-607D27FDC41E}"/>
    <cellStyle name="Normal 2 2 3 6 5" xfId="5699" xr:uid="{00000000-0005-0000-0000-0000FE140000}"/>
    <cellStyle name="Normal 2 2 3 6 5 2" xfId="6422" xr:uid="{00000000-0005-0000-0000-0000FF140000}"/>
    <cellStyle name="Normal 2 2 3 6 5 2 2" xfId="8410" xr:uid="{9AD829B6-24B9-49D4-85B5-AD26DB19F9E6}"/>
    <cellStyle name="Normal 2 2 3 6 5 3" xfId="7687" xr:uid="{17211D48-2B91-4779-8601-0B2B4C5FFAA9}"/>
    <cellStyle name="Normal 2 2 3 6 6" xfId="5940" xr:uid="{00000000-0005-0000-0000-000000150000}"/>
    <cellStyle name="Normal 2 2 3 6 6 2" xfId="7928" xr:uid="{4E15B2A8-074D-42FA-AC19-333E1470A5DC}"/>
    <cellStyle name="Normal 2 2 3 6 7" xfId="6740" xr:uid="{B6054F31-02A1-4A62-B636-BACF86BAB2C9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2 2 2" xfId="8298" xr:uid="{A46BFB9A-3E7A-4907-9AA3-138BA58C25BF}"/>
    <cellStyle name="Normal 2 2 3 7 2 2 2 3" xfId="7570" xr:uid="{029A9D91-E4D4-4B99-BEB4-448E13A582D6}"/>
    <cellStyle name="Normal 2 2 3 7 2 2 3" xfId="5828" xr:uid="{00000000-0005-0000-0000-000006150000}"/>
    <cellStyle name="Normal 2 2 3 7 2 2 3 2" xfId="6551" xr:uid="{00000000-0005-0000-0000-000007150000}"/>
    <cellStyle name="Normal 2 2 3 7 2 2 3 2 2" xfId="8539" xr:uid="{5EF01C12-6A4A-493F-A419-1C80C42FD78A}"/>
    <cellStyle name="Normal 2 2 3 7 2 2 3 3" xfId="7816" xr:uid="{9B875E83-15A5-404D-A987-DA5F07A3DED6}"/>
    <cellStyle name="Normal 2 2 3 7 2 2 4" xfId="6069" xr:uid="{00000000-0005-0000-0000-000008150000}"/>
    <cellStyle name="Normal 2 2 3 7 2 2 4 2" xfId="8057" xr:uid="{BC81A7E6-B0AB-4CD2-953B-1EF8B02DB5F5}"/>
    <cellStyle name="Normal 2 2 3 7 2 2 5" xfId="6882" xr:uid="{94D6EF21-2FAA-4A8E-A3A5-30B050943BC4}"/>
    <cellStyle name="Normal 2 2 3 7 2 3" xfId="5296" xr:uid="{00000000-0005-0000-0000-000009150000}"/>
    <cellStyle name="Normal 2 2 3 7 2 3 2" xfId="6184" xr:uid="{00000000-0005-0000-0000-00000A150000}"/>
    <cellStyle name="Normal 2 2 3 7 2 3 2 2" xfId="8172" xr:uid="{FF023E21-4218-4A90-B55E-752425DEFE32}"/>
    <cellStyle name="Normal 2 2 3 7 2 3 3" xfId="7290" xr:uid="{A3E9E8A6-8663-4F78-B23E-261537E4B803}"/>
    <cellStyle name="Normal 2 2 3 7 2 4" xfId="5702" xr:uid="{00000000-0005-0000-0000-00000B150000}"/>
    <cellStyle name="Normal 2 2 3 7 2 4 2" xfId="6425" xr:uid="{00000000-0005-0000-0000-00000C150000}"/>
    <cellStyle name="Normal 2 2 3 7 2 4 2 2" xfId="8413" xr:uid="{C1E81D4E-556C-4B24-A637-5E1F758B74E9}"/>
    <cellStyle name="Normal 2 2 3 7 2 4 3" xfId="7690" xr:uid="{6F9CCD1A-C0E1-4F38-B945-D2AE88770699}"/>
    <cellStyle name="Normal 2 2 3 7 2 5" xfId="5943" xr:uid="{00000000-0005-0000-0000-00000D150000}"/>
    <cellStyle name="Normal 2 2 3 7 2 5 2" xfId="7931" xr:uid="{2B3E3AEF-4AB3-441F-BD31-EE9B553869B2}"/>
    <cellStyle name="Normal 2 2 3 7 2 6" xfId="6743" xr:uid="{F86EB8E1-7AA5-45FF-BDDA-8D9DAED261C5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2 2 2" xfId="8297" xr:uid="{075C0092-4B9B-4127-A990-56ADD830CB0E}"/>
    <cellStyle name="Normal 2 2 3 7 3 2 3" xfId="7569" xr:uid="{4FD516D7-8B9B-4B93-A4FB-1CC00D3986C8}"/>
    <cellStyle name="Normal 2 2 3 7 3 3" xfId="5827" xr:uid="{00000000-0005-0000-0000-000011150000}"/>
    <cellStyle name="Normal 2 2 3 7 3 3 2" xfId="6550" xr:uid="{00000000-0005-0000-0000-000012150000}"/>
    <cellStyle name="Normal 2 2 3 7 3 3 2 2" xfId="8538" xr:uid="{E501BBB2-BBEA-4DD7-B190-06B0BCB7C52A}"/>
    <cellStyle name="Normal 2 2 3 7 3 3 3" xfId="7815" xr:uid="{9BD7C770-ACED-4295-AB41-69484D0F7D77}"/>
    <cellStyle name="Normal 2 2 3 7 3 4" xfId="6068" xr:uid="{00000000-0005-0000-0000-000013150000}"/>
    <cellStyle name="Normal 2 2 3 7 3 4 2" xfId="8056" xr:uid="{F09105C4-5C71-43B2-B478-BE29118706B4}"/>
    <cellStyle name="Normal 2 2 3 7 3 5" xfId="6881" xr:uid="{DDD2C2BB-7A3E-40F0-BD3D-ED10689DDD90}"/>
    <cellStyle name="Normal 2 2 3 7 4" xfId="5295" xr:uid="{00000000-0005-0000-0000-000014150000}"/>
    <cellStyle name="Normal 2 2 3 7 4 2" xfId="6183" xr:uid="{00000000-0005-0000-0000-000015150000}"/>
    <cellStyle name="Normal 2 2 3 7 4 2 2" xfId="8171" xr:uid="{4402EDF1-8EDD-4A47-A684-CBA8DC77EB95}"/>
    <cellStyle name="Normal 2 2 3 7 4 3" xfId="7289" xr:uid="{C9059F39-54DE-4944-A193-E645283C6C20}"/>
    <cellStyle name="Normal 2 2 3 7 5" xfId="5701" xr:uid="{00000000-0005-0000-0000-000016150000}"/>
    <cellStyle name="Normal 2 2 3 7 5 2" xfId="6424" xr:uid="{00000000-0005-0000-0000-000017150000}"/>
    <cellStyle name="Normal 2 2 3 7 5 2 2" xfId="8412" xr:uid="{A4D8DE07-380D-4CEF-8DE6-11F33AAEEDFF}"/>
    <cellStyle name="Normal 2 2 3 7 5 3" xfId="7689" xr:uid="{C9B492ED-A886-4FB8-B20F-4E4640A54E38}"/>
    <cellStyle name="Normal 2 2 3 7 6" xfId="5942" xr:uid="{00000000-0005-0000-0000-000018150000}"/>
    <cellStyle name="Normal 2 2 3 7 6 2" xfId="7930" xr:uid="{F0D122B8-FE61-46B6-8881-D89D2371BEDD}"/>
    <cellStyle name="Normal 2 2 3 7 7" xfId="6742" xr:uid="{388E06F5-A6AB-47DF-82ED-F48EEAAADC5E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2 2 2" xfId="8299" xr:uid="{AFA7D759-4F8C-4ADC-AB77-6441F3EF53CE}"/>
    <cellStyle name="Normal 2 2 3 8 2 2 3" xfId="7571" xr:uid="{F451A53D-A956-4047-B68B-EC6948A84072}"/>
    <cellStyle name="Normal 2 2 3 8 2 3" xfId="5829" xr:uid="{00000000-0005-0000-0000-00001D150000}"/>
    <cellStyle name="Normal 2 2 3 8 2 3 2" xfId="6552" xr:uid="{00000000-0005-0000-0000-00001E150000}"/>
    <cellStyle name="Normal 2 2 3 8 2 3 2 2" xfId="8540" xr:uid="{7FAD63DD-FC50-42ED-A2CD-B2347EFB19C4}"/>
    <cellStyle name="Normal 2 2 3 8 2 3 3" xfId="7817" xr:uid="{E3A504E9-6DEF-40F6-BDA1-CAF68C2DD872}"/>
    <cellStyle name="Normal 2 2 3 8 2 4" xfId="6070" xr:uid="{00000000-0005-0000-0000-00001F150000}"/>
    <cellStyle name="Normal 2 2 3 8 2 4 2" xfId="8058" xr:uid="{0B4013C9-13B3-4C3B-B632-11E26A2DE798}"/>
    <cellStyle name="Normal 2 2 3 8 2 5" xfId="6883" xr:uid="{3DF9B1FE-2C3B-46E7-BC56-1A614C8FC24F}"/>
    <cellStyle name="Normal 2 2 3 8 3" xfId="5297" xr:uid="{00000000-0005-0000-0000-000020150000}"/>
    <cellStyle name="Normal 2 2 3 8 3 2" xfId="6185" xr:uid="{00000000-0005-0000-0000-000021150000}"/>
    <cellStyle name="Normal 2 2 3 8 3 2 2" xfId="8173" xr:uid="{1796255F-C429-4CF5-953F-86A6F638C79C}"/>
    <cellStyle name="Normal 2 2 3 8 3 3" xfId="7291" xr:uid="{90ADF1D5-E73D-442E-90D0-96C8F96F2052}"/>
    <cellStyle name="Normal 2 2 3 8 4" xfId="5703" xr:uid="{00000000-0005-0000-0000-000022150000}"/>
    <cellStyle name="Normal 2 2 3 8 4 2" xfId="6426" xr:uid="{00000000-0005-0000-0000-000023150000}"/>
    <cellStyle name="Normal 2 2 3 8 4 2 2" xfId="8414" xr:uid="{477B6150-10E4-4F64-8A85-7E0C8D7757F2}"/>
    <cellStyle name="Normal 2 2 3 8 4 3" xfId="7691" xr:uid="{FC632B1B-DE14-46C9-88D0-0E352FE93E9E}"/>
    <cellStyle name="Normal 2 2 3 8 5" xfId="5944" xr:uid="{00000000-0005-0000-0000-000024150000}"/>
    <cellStyle name="Normal 2 2 3 8 5 2" xfId="7932" xr:uid="{16378AC2-79A6-4651-8F2A-A055908C08DB}"/>
    <cellStyle name="Normal 2 2 3 8 6" xfId="6744" xr:uid="{F7C1C208-14DC-445F-AFBB-5264844307D4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2 2 2" xfId="8269" xr:uid="{E9A2B96B-AA9A-4DF1-ACAC-5E854B76F797}"/>
    <cellStyle name="Normal 2 2 3 9 2 3" xfId="7541" xr:uid="{D8509E8C-F261-4B2D-9EC8-EEAC335DBF1E}"/>
    <cellStyle name="Normal 2 2 3 9 3" xfId="5799" xr:uid="{00000000-0005-0000-0000-000028150000}"/>
    <cellStyle name="Normal 2 2 3 9 3 2" xfId="6522" xr:uid="{00000000-0005-0000-0000-000029150000}"/>
    <cellStyle name="Normal 2 2 3 9 3 2 2" xfId="8510" xr:uid="{6602196E-C3FD-4F1E-81C2-1F78B8A35676}"/>
    <cellStyle name="Normal 2 2 3 9 3 3" xfId="7787" xr:uid="{5E4BC409-2F1D-4748-B9DA-435CD1621BD4}"/>
    <cellStyle name="Normal 2 2 3 9 4" xfId="6040" xr:uid="{00000000-0005-0000-0000-00002A150000}"/>
    <cellStyle name="Normal 2 2 3 9 4 2" xfId="8028" xr:uid="{44E7D0F4-19AD-4899-AAB6-69C58DD75FD7}"/>
    <cellStyle name="Normal 2 2 3 9 5" xfId="6853" xr:uid="{8074F1C2-F1CF-4532-A558-DC7B56C89453}"/>
    <cellStyle name="Normal 2 2 4" xfId="3247" xr:uid="{00000000-0005-0000-0000-00002B150000}"/>
    <cellStyle name="Normal 2 2 4 2" xfId="6745" xr:uid="{4CC01DB4-FC00-4E55-A78A-959829C6884B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6 4 3 2" xfId="6967" xr:uid="{41622535-650C-428A-94D6-BE87544E9E67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2 2 2" xfId="8300" xr:uid="{69105D94-3DDC-4081-A5F6-2B9E6FAF5DB9}"/>
    <cellStyle name="Normal 2 8 3 2 2 3" xfId="7572" xr:uid="{7AD4BB84-2F9B-42E0-A45A-BA54C26588BE}"/>
    <cellStyle name="Normal 2 8 3 2 3" xfId="5830" xr:uid="{00000000-0005-0000-0000-00004A150000}"/>
    <cellStyle name="Normal 2 8 3 2 3 2" xfId="6553" xr:uid="{00000000-0005-0000-0000-00004B150000}"/>
    <cellStyle name="Normal 2 8 3 2 3 2 2" xfId="8541" xr:uid="{79840958-804F-47AE-A2C1-5BA9A3658C11}"/>
    <cellStyle name="Normal 2 8 3 2 3 3" xfId="7818" xr:uid="{37684471-E73D-4EEE-88E2-53033B4F4B3C}"/>
    <cellStyle name="Normal 2 8 3 2 4" xfId="6071" xr:uid="{00000000-0005-0000-0000-00004C150000}"/>
    <cellStyle name="Normal 2 8 3 2 4 2" xfId="8059" xr:uid="{F2ACADD4-152D-4B80-B63D-9574F374C785}"/>
    <cellStyle name="Normal 2 8 3 2 5" xfId="6884" xr:uid="{B8FE4B8F-E78B-49FF-9A0E-CAE9508E81C9}"/>
    <cellStyle name="Normal 2 8 3 3" xfId="5300" xr:uid="{00000000-0005-0000-0000-00004D150000}"/>
    <cellStyle name="Normal 2 8 3 3 2" xfId="6186" xr:uid="{00000000-0005-0000-0000-00004E150000}"/>
    <cellStyle name="Normal 2 8 3 3 2 2" xfId="8174" xr:uid="{E81B7D59-C65C-4259-BE79-CB650164E984}"/>
    <cellStyle name="Normal 2 8 3 3 3" xfId="7294" xr:uid="{88088D51-1353-461B-B30C-21874C141B3D}"/>
    <cellStyle name="Normal 2 8 3 4" xfId="5704" xr:uid="{00000000-0005-0000-0000-00004F150000}"/>
    <cellStyle name="Normal 2 8 3 4 2" xfId="6427" xr:uid="{00000000-0005-0000-0000-000050150000}"/>
    <cellStyle name="Normal 2 8 3 4 2 2" xfId="8415" xr:uid="{2E7BE5E8-8498-4A7E-8C5F-0AA3DD4A4071}"/>
    <cellStyle name="Normal 2 8 3 4 3" xfId="7692" xr:uid="{76CA91F1-0C98-4A91-A865-3BCD53678C8D}"/>
    <cellStyle name="Normal 2 8 3 5" xfId="5945" xr:uid="{00000000-0005-0000-0000-000051150000}"/>
    <cellStyle name="Normal 2 8 3 5 2" xfId="7933" xr:uid="{C7A00D56-AE38-4027-BD4C-8D461CCCDF2F}"/>
    <cellStyle name="Normal 2 8 3 6" xfId="6746" xr:uid="{CA564368-5FB4-451F-ABE9-1DC32C557F04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8577" xr:uid="{D9D60DC7-7893-445B-804D-4E87A9C20FC8}"/>
    <cellStyle name="Normal 21 3" xfId="8575" xr:uid="{617F8714-C371-49D2-9F43-D22FD2ACEE53}"/>
    <cellStyle name="Normal 22" xfId="6589" xr:uid="{00000000-0005-0000-0000-00005B150000}"/>
    <cellStyle name="Normal 22 2" xfId="6595" xr:uid="{00000000-0005-0000-0000-00005C150000}"/>
    <cellStyle name="Normal 23" xfId="6594" xr:uid="{00000000-0005-0000-0000-00005D150000}"/>
    <cellStyle name="Normal 23 2" xfId="8579" xr:uid="{6E632005-5776-47E4-BE0B-ABAEEEF3B83D}"/>
    <cellStyle name="Normal 24" xfId="6596" xr:uid="{F041857F-6C42-45C4-BDDB-86B07EDD5ECC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2 6 3 2" xfId="6966" xr:uid="{283B9DBB-9782-4062-BE91-3BB09A282EB3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5 6 2" xfId="6965" xr:uid="{1B3C4161-FDD1-4F4A-9A87-3D1B72ACA45A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7 3 2" xfId="6964" xr:uid="{E161AB98-8E63-4CA7-8772-630EAD7F2741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6 5 2" xfId="6963" xr:uid="{F6C8C00E-BB5D-4FA3-BCF2-793C7DDC3508}"/>
    <cellStyle name="Normal 3 7" xfId="3318" xr:uid="{00000000-0005-0000-0000-000091150000}"/>
    <cellStyle name="Normal 3 7 2" xfId="6747" xr:uid="{D7CF91F0-18DB-409A-9A38-27BC15ABA83B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10 2" xfId="7934" xr:uid="{91C73636-2B91-49F7-9EAF-81D80D1F3FD6}"/>
    <cellStyle name="Normal 4 3 2 11" xfId="6748" xr:uid="{4B3262C1-F356-472F-8BDB-A0636426B4A6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2 2 2" xfId="8304" xr:uid="{F56E5DF9-2A6C-4327-A7E2-C6D3292BB2A8}"/>
    <cellStyle name="Normal 4 3 2 2 2 2 2 2 3" xfId="7577" xr:uid="{651F743E-A1BB-4290-BF46-BB16121DCC48}"/>
    <cellStyle name="Normal 4 3 2 2 2 2 2 3" xfId="5834" xr:uid="{00000000-0005-0000-0000-0000AB150000}"/>
    <cellStyle name="Normal 4 3 2 2 2 2 2 3 2" xfId="6557" xr:uid="{00000000-0005-0000-0000-0000AC150000}"/>
    <cellStyle name="Normal 4 3 2 2 2 2 2 3 2 2" xfId="8545" xr:uid="{80BF4693-65E3-4DDC-BC66-A71331431C5A}"/>
    <cellStyle name="Normal 4 3 2 2 2 2 2 3 3" xfId="7822" xr:uid="{75DADF10-958C-48F0-A196-0103F7589376}"/>
    <cellStyle name="Normal 4 3 2 2 2 2 2 4" xfId="6075" xr:uid="{00000000-0005-0000-0000-0000AD150000}"/>
    <cellStyle name="Normal 4 3 2 2 2 2 2 4 2" xfId="8063" xr:uid="{10A83110-532A-4B33-AB6E-17410B89E180}"/>
    <cellStyle name="Normal 4 3 2 2 2 2 2 5" xfId="6888" xr:uid="{9C576535-8D72-42ED-A3F2-61597B1D1FDC}"/>
    <cellStyle name="Normal 4 3 2 2 2 2 3" xfId="5314" xr:uid="{00000000-0005-0000-0000-0000AE150000}"/>
    <cellStyle name="Normal 4 3 2 2 2 2 3 2" xfId="6190" xr:uid="{00000000-0005-0000-0000-0000AF150000}"/>
    <cellStyle name="Normal 4 3 2 2 2 2 3 2 2" xfId="8178" xr:uid="{43CDB9E6-CAA7-42D4-873D-FD851D5BD654}"/>
    <cellStyle name="Normal 4 3 2 2 2 2 3 3" xfId="7308" xr:uid="{9AA22643-C8C5-450C-8377-CCD1A7826BCA}"/>
    <cellStyle name="Normal 4 3 2 2 2 2 4" xfId="5708" xr:uid="{00000000-0005-0000-0000-0000B0150000}"/>
    <cellStyle name="Normal 4 3 2 2 2 2 4 2" xfId="6431" xr:uid="{00000000-0005-0000-0000-0000B1150000}"/>
    <cellStyle name="Normal 4 3 2 2 2 2 4 2 2" xfId="8419" xr:uid="{42D48D18-29E4-4018-8A1E-00D097B6E7D9}"/>
    <cellStyle name="Normal 4 3 2 2 2 2 4 3" xfId="7696" xr:uid="{F2454042-00B5-4B60-AF9E-B62A354B79D3}"/>
    <cellStyle name="Normal 4 3 2 2 2 2 5" xfId="5949" xr:uid="{00000000-0005-0000-0000-0000B2150000}"/>
    <cellStyle name="Normal 4 3 2 2 2 2 5 2" xfId="7937" xr:uid="{729842AC-ECB7-448F-807D-95BBC955517D}"/>
    <cellStyle name="Normal 4 3 2 2 2 2 6" xfId="6751" xr:uid="{899FD65E-17CF-4848-9EDD-4CE76BA43F42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2 2 2" xfId="8303" xr:uid="{10CD5D7C-2341-49E7-935E-074CFADB0152}"/>
    <cellStyle name="Normal 4 3 2 2 2 3 2 3" xfId="7576" xr:uid="{0501FD29-90C5-486C-A3AF-687BA0DB2692}"/>
    <cellStyle name="Normal 4 3 2 2 2 3 3" xfId="5833" xr:uid="{00000000-0005-0000-0000-0000B6150000}"/>
    <cellStyle name="Normal 4 3 2 2 2 3 3 2" xfId="6556" xr:uid="{00000000-0005-0000-0000-0000B7150000}"/>
    <cellStyle name="Normal 4 3 2 2 2 3 3 2 2" xfId="8544" xr:uid="{416EF294-070B-4797-B742-F48B6BEBEEE1}"/>
    <cellStyle name="Normal 4 3 2 2 2 3 3 3" xfId="7821" xr:uid="{411AD71D-B725-4565-8888-092A2073EE1B}"/>
    <cellStyle name="Normal 4 3 2 2 2 3 4" xfId="6074" xr:uid="{00000000-0005-0000-0000-0000B8150000}"/>
    <cellStyle name="Normal 4 3 2 2 2 3 4 2" xfId="8062" xr:uid="{7994C25F-D678-4702-8352-2FA276E05637}"/>
    <cellStyle name="Normal 4 3 2 2 2 3 5" xfId="6887" xr:uid="{7B190382-C1A9-4828-A6BC-67599B513988}"/>
    <cellStyle name="Normal 4 3 2 2 2 4" xfId="5313" xr:uid="{00000000-0005-0000-0000-0000B9150000}"/>
    <cellStyle name="Normal 4 3 2 2 2 4 2" xfId="6189" xr:uid="{00000000-0005-0000-0000-0000BA150000}"/>
    <cellStyle name="Normal 4 3 2 2 2 4 2 2" xfId="8177" xr:uid="{8A2E45A7-D8E6-4B31-8E97-D6700793B67E}"/>
    <cellStyle name="Normal 4 3 2 2 2 4 3" xfId="7307" xr:uid="{476A4159-89B5-47D1-A233-CC8DE0FE9278}"/>
    <cellStyle name="Normal 4 3 2 2 2 5" xfId="5707" xr:uid="{00000000-0005-0000-0000-0000BB150000}"/>
    <cellStyle name="Normal 4 3 2 2 2 5 2" xfId="6430" xr:uid="{00000000-0005-0000-0000-0000BC150000}"/>
    <cellStyle name="Normal 4 3 2 2 2 5 2 2" xfId="8418" xr:uid="{2CB4E443-EAA5-471E-A517-59FCC1122884}"/>
    <cellStyle name="Normal 4 3 2 2 2 5 3" xfId="7695" xr:uid="{F58697CF-D136-4897-BFEE-58D50834431D}"/>
    <cellStyle name="Normal 4 3 2 2 2 6" xfId="5948" xr:uid="{00000000-0005-0000-0000-0000BD150000}"/>
    <cellStyle name="Normal 4 3 2 2 2 6 2" xfId="7936" xr:uid="{4A73084B-04ED-4813-833C-8B4D9921F85D}"/>
    <cellStyle name="Normal 4 3 2 2 2 7" xfId="6750" xr:uid="{C0AAFA59-04F2-4827-B69A-9940B196253E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2 2 2" xfId="8306" xr:uid="{52186376-7AFF-4514-BA4D-E7B4F71124E3}"/>
    <cellStyle name="Normal 4 3 2 2 3 2 2 2 3" xfId="7579" xr:uid="{FC063E8B-539E-4BAA-BD1B-DF0511A40C00}"/>
    <cellStyle name="Normal 4 3 2 2 3 2 2 3" xfId="5836" xr:uid="{00000000-0005-0000-0000-0000C3150000}"/>
    <cellStyle name="Normal 4 3 2 2 3 2 2 3 2" xfId="6559" xr:uid="{00000000-0005-0000-0000-0000C4150000}"/>
    <cellStyle name="Normal 4 3 2 2 3 2 2 3 2 2" xfId="8547" xr:uid="{31C32C6F-69EE-4399-A655-112A1DD6663E}"/>
    <cellStyle name="Normal 4 3 2 2 3 2 2 3 3" xfId="7824" xr:uid="{8D56780E-19CA-46A0-ADA7-7201CF70D9C8}"/>
    <cellStyle name="Normal 4 3 2 2 3 2 2 4" xfId="6077" xr:uid="{00000000-0005-0000-0000-0000C5150000}"/>
    <cellStyle name="Normal 4 3 2 2 3 2 2 4 2" xfId="8065" xr:uid="{005031AF-55DC-4C3D-9973-43680C0D25D3}"/>
    <cellStyle name="Normal 4 3 2 2 3 2 2 5" xfId="6890" xr:uid="{B38608C9-DC5F-4EB0-AA1A-31A7D22CBFD7}"/>
    <cellStyle name="Normal 4 3 2 2 3 2 3" xfId="5316" xr:uid="{00000000-0005-0000-0000-0000C6150000}"/>
    <cellStyle name="Normal 4 3 2 2 3 2 3 2" xfId="6192" xr:uid="{00000000-0005-0000-0000-0000C7150000}"/>
    <cellStyle name="Normal 4 3 2 2 3 2 3 2 2" xfId="8180" xr:uid="{9B0095AC-9794-4F16-989D-D41533AB42AD}"/>
    <cellStyle name="Normal 4 3 2 2 3 2 3 3" xfId="7310" xr:uid="{66DF6022-58CF-43AD-8DD8-E6510E4E8215}"/>
    <cellStyle name="Normal 4 3 2 2 3 2 4" xfId="5710" xr:uid="{00000000-0005-0000-0000-0000C8150000}"/>
    <cellStyle name="Normal 4 3 2 2 3 2 4 2" xfId="6433" xr:uid="{00000000-0005-0000-0000-0000C9150000}"/>
    <cellStyle name="Normal 4 3 2 2 3 2 4 2 2" xfId="8421" xr:uid="{47709F32-BA6C-4E9B-9D54-4E2C1688D758}"/>
    <cellStyle name="Normal 4 3 2 2 3 2 4 3" xfId="7698" xr:uid="{18CFB5D4-2D01-4BED-B4D6-6013A2ACAF82}"/>
    <cellStyle name="Normal 4 3 2 2 3 2 5" xfId="5951" xr:uid="{00000000-0005-0000-0000-0000CA150000}"/>
    <cellStyle name="Normal 4 3 2 2 3 2 5 2" xfId="7939" xr:uid="{6AF9624E-8992-4DF8-9088-B3C652F17337}"/>
    <cellStyle name="Normal 4 3 2 2 3 2 6" xfId="6753" xr:uid="{5B5CCE41-E079-41B6-80D4-F1D930AD2467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2 2 2" xfId="8305" xr:uid="{714A5283-052B-4A45-8DAF-8968048FC9C9}"/>
    <cellStyle name="Normal 4 3 2 2 3 3 2 3" xfId="7578" xr:uid="{1A9F20E9-A58C-481D-A271-74D3BF74BE67}"/>
    <cellStyle name="Normal 4 3 2 2 3 3 3" xfId="5835" xr:uid="{00000000-0005-0000-0000-0000CE150000}"/>
    <cellStyle name="Normal 4 3 2 2 3 3 3 2" xfId="6558" xr:uid="{00000000-0005-0000-0000-0000CF150000}"/>
    <cellStyle name="Normal 4 3 2 2 3 3 3 2 2" xfId="8546" xr:uid="{9743D0A4-E22A-48F2-8777-44E5A7540FB5}"/>
    <cellStyle name="Normal 4 3 2 2 3 3 3 3" xfId="7823" xr:uid="{A3D0CBDF-F146-4571-B232-DC8A125D61B2}"/>
    <cellStyle name="Normal 4 3 2 2 3 3 4" xfId="6076" xr:uid="{00000000-0005-0000-0000-0000D0150000}"/>
    <cellStyle name="Normal 4 3 2 2 3 3 4 2" xfId="8064" xr:uid="{F4799CDB-CC2B-4BA6-B006-B429E2BA597D}"/>
    <cellStyle name="Normal 4 3 2 2 3 3 5" xfId="6889" xr:uid="{F49BBB59-429C-46F2-9106-DC278DE01849}"/>
    <cellStyle name="Normal 4 3 2 2 3 4" xfId="5315" xr:uid="{00000000-0005-0000-0000-0000D1150000}"/>
    <cellStyle name="Normal 4 3 2 2 3 4 2" xfId="6191" xr:uid="{00000000-0005-0000-0000-0000D2150000}"/>
    <cellStyle name="Normal 4 3 2 2 3 4 2 2" xfId="8179" xr:uid="{03596468-326D-46A0-B202-8CC1E88DA16D}"/>
    <cellStyle name="Normal 4 3 2 2 3 4 3" xfId="7309" xr:uid="{3233253E-E048-481A-BF7D-2ABF4C8E8EF6}"/>
    <cellStyle name="Normal 4 3 2 2 3 5" xfId="5709" xr:uid="{00000000-0005-0000-0000-0000D3150000}"/>
    <cellStyle name="Normal 4 3 2 2 3 5 2" xfId="6432" xr:uid="{00000000-0005-0000-0000-0000D4150000}"/>
    <cellStyle name="Normal 4 3 2 2 3 5 2 2" xfId="8420" xr:uid="{18FF70C0-1087-4650-BDC6-EF8754D8A3E9}"/>
    <cellStyle name="Normal 4 3 2 2 3 5 3" xfId="7697" xr:uid="{CEBA95E0-ECCC-4095-B8C9-056126DF36C5}"/>
    <cellStyle name="Normal 4 3 2 2 3 6" xfId="5950" xr:uid="{00000000-0005-0000-0000-0000D5150000}"/>
    <cellStyle name="Normal 4 3 2 2 3 6 2" xfId="7938" xr:uid="{6FC7E60E-7B1D-45F1-B772-56A5AF6C727C}"/>
    <cellStyle name="Normal 4 3 2 2 3 7" xfId="6752" xr:uid="{6E2C0DB4-5A92-4943-AAB2-45BE2128B996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2 2 2" xfId="8307" xr:uid="{A3103F6D-9A7C-4396-9261-B3875F3E9E4E}"/>
    <cellStyle name="Normal 4 3 2 2 4 2 2 3" xfId="7580" xr:uid="{34D34405-6766-45FC-8638-59F43E7F5964}"/>
    <cellStyle name="Normal 4 3 2 2 4 2 3" xfId="5837" xr:uid="{00000000-0005-0000-0000-0000DA150000}"/>
    <cellStyle name="Normal 4 3 2 2 4 2 3 2" xfId="6560" xr:uid="{00000000-0005-0000-0000-0000DB150000}"/>
    <cellStyle name="Normal 4 3 2 2 4 2 3 2 2" xfId="8548" xr:uid="{02D37785-3CAE-4C06-AF98-259B8E93822A}"/>
    <cellStyle name="Normal 4 3 2 2 4 2 3 3" xfId="7825" xr:uid="{E7A8EFAC-556E-4AFD-8B10-E886140F9321}"/>
    <cellStyle name="Normal 4 3 2 2 4 2 4" xfId="6078" xr:uid="{00000000-0005-0000-0000-0000DC150000}"/>
    <cellStyle name="Normal 4 3 2 2 4 2 4 2" xfId="8066" xr:uid="{103B558A-5276-49AC-86B4-8B013FCC6045}"/>
    <cellStyle name="Normal 4 3 2 2 4 2 5" xfId="6891" xr:uid="{807D1A4F-4B3E-400F-85D6-204DDF4CC169}"/>
    <cellStyle name="Normal 4 3 2 2 4 3" xfId="5317" xr:uid="{00000000-0005-0000-0000-0000DD150000}"/>
    <cellStyle name="Normal 4 3 2 2 4 3 2" xfId="6193" xr:uid="{00000000-0005-0000-0000-0000DE150000}"/>
    <cellStyle name="Normal 4 3 2 2 4 3 2 2" xfId="8181" xr:uid="{7B4FE1E4-844B-49C1-8AF6-2AEA129D0324}"/>
    <cellStyle name="Normal 4 3 2 2 4 3 3" xfId="7311" xr:uid="{C8302187-1935-4FEF-B757-78735D62F4D7}"/>
    <cellStyle name="Normal 4 3 2 2 4 4" xfId="5711" xr:uid="{00000000-0005-0000-0000-0000DF150000}"/>
    <cellStyle name="Normal 4 3 2 2 4 4 2" xfId="6434" xr:uid="{00000000-0005-0000-0000-0000E0150000}"/>
    <cellStyle name="Normal 4 3 2 2 4 4 2 2" xfId="8422" xr:uid="{5FBF4EBB-4299-437A-8C77-39DB4DAB659D}"/>
    <cellStyle name="Normal 4 3 2 2 4 4 3" xfId="7699" xr:uid="{EA111906-6347-4226-8549-533ECDAFA8B5}"/>
    <cellStyle name="Normal 4 3 2 2 4 5" xfId="5952" xr:uid="{00000000-0005-0000-0000-0000E1150000}"/>
    <cellStyle name="Normal 4 3 2 2 4 5 2" xfId="7940" xr:uid="{E1A94E34-FE8C-45CE-BD5A-BFDB063CBDF7}"/>
    <cellStyle name="Normal 4 3 2 2 4 6" xfId="6754" xr:uid="{D98FCAE8-A435-4A86-902A-0DC8EDA99654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2 2 2" xfId="8302" xr:uid="{D5AD20C1-F55E-4EC2-85D1-4CD5CF3716F6}"/>
    <cellStyle name="Normal 4 3 2 2 5 2 3" xfId="7575" xr:uid="{06BCE0D6-7549-435B-90BC-7DD1EDCE610D}"/>
    <cellStyle name="Normal 4 3 2 2 5 3" xfId="5832" xr:uid="{00000000-0005-0000-0000-0000E5150000}"/>
    <cellStyle name="Normal 4 3 2 2 5 3 2" xfId="6555" xr:uid="{00000000-0005-0000-0000-0000E6150000}"/>
    <cellStyle name="Normal 4 3 2 2 5 3 2 2" xfId="8543" xr:uid="{D2DC1F55-15D2-40FF-BBAF-15F5D59CCCAE}"/>
    <cellStyle name="Normal 4 3 2 2 5 3 3" xfId="7820" xr:uid="{0D9ED823-1343-42ED-A36C-A3E4F9FC2B8E}"/>
    <cellStyle name="Normal 4 3 2 2 5 4" xfId="6073" xr:uid="{00000000-0005-0000-0000-0000E7150000}"/>
    <cellStyle name="Normal 4 3 2 2 5 4 2" xfId="8061" xr:uid="{FD86918D-89CF-40E9-AA89-B3F2B5EC060A}"/>
    <cellStyle name="Normal 4 3 2 2 5 5" xfId="6886" xr:uid="{3ABD2716-EC44-49CB-92BA-8AB20BE9E62D}"/>
    <cellStyle name="Normal 4 3 2 2 6" xfId="5312" xr:uid="{00000000-0005-0000-0000-0000E8150000}"/>
    <cellStyle name="Normal 4 3 2 2 6 2" xfId="6188" xr:uid="{00000000-0005-0000-0000-0000E9150000}"/>
    <cellStyle name="Normal 4 3 2 2 6 2 2" xfId="8176" xr:uid="{CE17F18D-1557-44E7-9103-008FDF0943D4}"/>
    <cellStyle name="Normal 4 3 2 2 6 3" xfId="7306" xr:uid="{0A46B2E2-ED58-4ED5-81F3-4121C921E04D}"/>
    <cellStyle name="Normal 4 3 2 2 7" xfId="5706" xr:uid="{00000000-0005-0000-0000-0000EA150000}"/>
    <cellStyle name="Normal 4 3 2 2 7 2" xfId="6429" xr:uid="{00000000-0005-0000-0000-0000EB150000}"/>
    <cellStyle name="Normal 4 3 2 2 7 2 2" xfId="8417" xr:uid="{FE6EDFEE-FBCD-4D69-B265-9CB37AB83CA7}"/>
    <cellStyle name="Normal 4 3 2 2 7 3" xfId="7694" xr:uid="{A79E00A9-7181-4CAC-9860-80D056DADFE2}"/>
    <cellStyle name="Normal 4 3 2 2 8" xfId="5947" xr:uid="{00000000-0005-0000-0000-0000EC150000}"/>
    <cellStyle name="Normal 4 3 2 2 8 2" xfId="7935" xr:uid="{8DAA8B4E-9304-4843-9146-AC054F8E837D}"/>
    <cellStyle name="Normal 4 3 2 2 9" xfId="6749" xr:uid="{A8A60E6A-3EAB-4831-9A9C-C37720172653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2 2 2" xfId="8309" xr:uid="{63EB6FB4-258D-4FFE-ACB5-74E53D9B0BAA}"/>
    <cellStyle name="Normal 4 3 2 3 2 2 2 3" xfId="7582" xr:uid="{9FFB4A0D-3162-40E5-9B67-425F08F76343}"/>
    <cellStyle name="Normal 4 3 2 3 2 2 3" xfId="5839" xr:uid="{00000000-0005-0000-0000-0000F2150000}"/>
    <cellStyle name="Normal 4 3 2 3 2 2 3 2" xfId="6562" xr:uid="{00000000-0005-0000-0000-0000F3150000}"/>
    <cellStyle name="Normal 4 3 2 3 2 2 3 2 2" xfId="8550" xr:uid="{861B2685-B619-4C39-8E42-DD691F57904D}"/>
    <cellStyle name="Normal 4 3 2 3 2 2 3 3" xfId="7827" xr:uid="{3BACD808-252F-4C9E-81DC-3A8233294428}"/>
    <cellStyle name="Normal 4 3 2 3 2 2 4" xfId="6080" xr:uid="{00000000-0005-0000-0000-0000F4150000}"/>
    <cellStyle name="Normal 4 3 2 3 2 2 4 2" xfId="8068" xr:uid="{A87358D1-3F47-472A-A300-33F8A9B4DEA7}"/>
    <cellStyle name="Normal 4 3 2 3 2 2 5" xfId="6893" xr:uid="{D7C5FB7C-561C-4FC9-A836-241BB1C9C1E1}"/>
    <cellStyle name="Normal 4 3 2 3 2 3" xfId="5319" xr:uid="{00000000-0005-0000-0000-0000F5150000}"/>
    <cellStyle name="Normal 4 3 2 3 2 3 2" xfId="6195" xr:uid="{00000000-0005-0000-0000-0000F6150000}"/>
    <cellStyle name="Normal 4 3 2 3 2 3 2 2" xfId="8183" xr:uid="{5C01E2C2-0926-4C8B-9DEE-8ED6E42B0B60}"/>
    <cellStyle name="Normal 4 3 2 3 2 3 3" xfId="7313" xr:uid="{DC425387-D94C-499A-B505-C34BC98C2584}"/>
    <cellStyle name="Normal 4 3 2 3 2 4" xfId="5713" xr:uid="{00000000-0005-0000-0000-0000F7150000}"/>
    <cellStyle name="Normal 4 3 2 3 2 4 2" xfId="6436" xr:uid="{00000000-0005-0000-0000-0000F8150000}"/>
    <cellStyle name="Normal 4 3 2 3 2 4 2 2" xfId="8424" xr:uid="{A3141368-9C2C-4AFF-ABA8-04CA548958FC}"/>
    <cellStyle name="Normal 4 3 2 3 2 4 3" xfId="7701" xr:uid="{89BC2AA1-3648-4929-96A7-736ADEA96214}"/>
    <cellStyle name="Normal 4 3 2 3 2 5" xfId="5954" xr:uid="{00000000-0005-0000-0000-0000F9150000}"/>
    <cellStyle name="Normal 4 3 2 3 2 5 2" xfId="7942" xr:uid="{510D094E-0DFC-4479-ADBE-9C35E4BDAB84}"/>
    <cellStyle name="Normal 4 3 2 3 2 6" xfId="6756" xr:uid="{42C7A047-0F90-4644-91D5-944D5B09542B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2 2 2" xfId="8308" xr:uid="{EBD2F2F8-0639-4210-B6E7-FA5739E53672}"/>
    <cellStyle name="Normal 4 3 2 3 3 2 3" xfId="7581" xr:uid="{D0A2E7AC-45A1-4D9F-AD1D-C10F06F8E2D6}"/>
    <cellStyle name="Normal 4 3 2 3 3 3" xfId="5838" xr:uid="{00000000-0005-0000-0000-0000FD150000}"/>
    <cellStyle name="Normal 4 3 2 3 3 3 2" xfId="6561" xr:uid="{00000000-0005-0000-0000-0000FE150000}"/>
    <cellStyle name="Normal 4 3 2 3 3 3 2 2" xfId="8549" xr:uid="{679AFF25-0C1C-46C5-A6D4-6A5156E44F50}"/>
    <cellStyle name="Normal 4 3 2 3 3 3 3" xfId="7826" xr:uid="{A758F76B-796C-4857-AD60-C1819D0C45B7}"/>
    <cellStyle name="Normal 4 3 2 3 3 4" xfId="6079" xr:uid="{00000000-0005-0000-0000-0000FF150000}"/>
    <cellStyle name="Normal 4 3 2 3 3 4 2" xfId="8067" xr:uid="{352FF5EA-2717-4389-BFBA-8DA8645A2343}"/>
    <cellStyle name="Normal 4 3 2 3 3 5" xfId="6892" xr:uid="{622C6406-EA31-48B8-B874-3C0A1E4C6664}"/>
    <cellStyle name="Normal 4 3 2 3 4" xfId="5318" xr:uid="{00000000-0005-0000-0000-000000160000}"/>
    <cellStyle name="Normal 4 3 2 3 4 2" xfId="6194" xr:uid="{00000000-0005-0000-0000-000001160000}"/>
    <cellStyle name="Normal 4 3 2 3 4 2 2" xfId="8182" xr:uid="{B7B901DD-A2ED-4EBC-BE34-423AC26B29A0}"/>
    <cellStyle name="Normal 4 3 2 3 4 3" xfId="7312" xr:uid="{BF526985-1753-466A-A18D-AD768956E714}"/>
    <cellStyle name="Normal 4 3 2 3 5" xfId="5712" xr:uid="{00000000-0005-0000-0000-000002160000}"/>
    <cellStyle name="Normal 4 3 2 3 5 2" xfId="6435" xr:uid="{00000000-0005-0000-0000-000003160000}"/>
    <cellStyle name="Normal 4 3 2 3 5 2 2" xfId="8423" xr:uid="{A665FFBB-54A6-4BC4-8A22-DCDA9700DFE1}"/>
    <cellStyle name="Normal 4 3 2 3 5 3" xfId="7700" xr:uid="{30750A9C-C512-40A9-9D9C-98C7C686078A}"/>
    <cellStyle name="Normal 4 3 2 3 6" xfId="5953" xr:uid="{00000000-0005-0000-0000-000004160000}"/>
    <cellStyle name="Normal 4 3 2 3 6 2" xfId="7941" xr:uid="{53914D9D-B486-4E4F-A290-1A6856A90608}"/>
    <cellStyle name="Normal 4 3 2 3 7" xfId="6755" xr:uid="{EDEDB648-0DF9-418C-8C6C-0E153A5CC1C4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2 2 2" xfId="8311" xr:uid="{65F813A9-EE6A-438F-B5B9-C6A0CE7CBAA6}"/>
    <cellStyle name="Normal 4 3 2 4 2 2 2 3" xfId="7584" xr:uid="{E355CC73-0C57-446C-8C61-CCE960FB2031}"/>
    <cellStyle name="Normal 4 3 2 4 2 2 3" xfId="5841" xr:uid="{00000000-0005-0000-0000-00000A160000}"/>
    <cellStyle name="Normal 4 3 2 4 2 2 3 2" xfId="6564" xr:uid="{00000000-0005-0000-0000-00000B160000}"/>
    <cellStyle name="Normal 4 3 2 4 2 2 3 2 2" xfId="8552" xr:uid="{0D3865E5-F90C-45EE-AC52-2E0B8DFFB84D}"/>
    <cellStyle name="Normal 4 3 2 4 2 2 3 3" xfId="7829" xr:uid="{051906E3-CDDC-40CE-B128-10CFB2E6039C}"/>
    <cellStyle name="Normal 4 3 2 4 2 2 4" xfId="6082" xr:uid="{00000000-0005-0000-0000-00000C160000}"/>
    <cellStyle name="Normal 4 3 2 4 2 2 4 2" xfId="8070" xr:uid="{13D92720-F4D4-42E9-903A-B36C009D0CD5}"/>
    <cellStyle name="Normal 4 3 2 4 2 2 5" xfId="6895" xr:uid="{F0897455-CE59-4E62-A282-ABF05A205E06}"/>
    <cellStyle name="Normal 4 3 2 4 2 3" xfId="5321" xr:uid="{00000000-0005-0000-0000-00000D160000}"/>
    <cellStyle name="Normal 4 3 2 4 2 3 2" xfId="6197" xr:uid="{00000000-0005-0000-0000-00000E160000}"/>
    <cellStyle name="Normal 4 3 2 4 2 3 2 2" xfId="8185" xr:uid="{77D07F50-5181-4492-84EA-1D309DB7E845}"/>
    <cellStyle name="Normal 4 3 2 4 2 3 3" xfId="7315" xr:uid="{75D8AE09-120D-4B83-A2C8-029A5BBE3859}"/>
    <cellStyle name="Normal 4 3 2 4 2 4" xfId="5715" xr:uid="{00000000-0005-0000-0000-00000F160000}"/>
    <cellStyle name="Normal 4 3 2 4 2 4 2" xfId="6438" xr:uid="{00000000-0005-0000-0000-000010160000}"/>
    <cellStyle name="Normal 4 3 2 4 2 4 2 2" xfId="8426" xr:uid="{A9D7C4A8-D05C-480E-895E-B9F318DA6C40}"/>
    <cellStyle name="Normal 4 3 2 4 2 4 3" xfId="7703" xr:uid="{6F6D2EAD-921A-42D9-B9C4-45FAC6521D12}"/>
    <cellStyle name="Normal 4 3 2 4 2 5" xfId="5956" xr:uid="{00000000-0005-0000-0000-000011160000}"/>
    <cellStyle name="Normal 4 3 2 4 2 5 2" xfId="7944" xr:uid="{0FDB91FD-2895-4811-A023-F1B221B1C765}"/>
    <cellStyle name="Normal 4 3 2 4 2 6" xfId="6758" xr:uid="{26373A3C-C80F-401A-A639-3BD34331A9DA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2 2 2" xfId="8310" xr:uid="{AE70C5CC-4FDE-4A34-BE4C-697C7B6D2D6F}"/>
    <cellStyle name="Normal 4 3 2 4 3 2 3" xfId="7583" xr:uid="{70ABDECC-4144-4DC1-9F0B-DC3DBC998F01}"/>
    <cellStyle name="Normal 4 3 2 4 3 3" xfId="5840" xr:uid="{00000000-0005-0000-0000-000015160000}"/>
    <cellStyle name="Normal 4 3 2 4 3 3 2" xfId="6563" xr:uid="{00000000-0005-0000-0000-000016160000}"/>
    <cellStyle name="Normal 4 3 2 4 3 3 2 2" xfId="8551" xr:uid="{BF8B1A4B-413C-432D-B6B7-C8E0A2575A1D}"/>
    <cellStyle name="Normal 4 3 2 4 3 3 3" xfId="7828" xr:uid="{C5E7F26D-AF24-48F6-99E7-07FFFECDE97E}"/>
    <cellStyle name="Normal 4 3 2 4 3 4" xfId="6081" xr:uid="{00000000-0005-0000-0000-000017160000}"/>
    <cellStyle name="Normal 4 3 2 4 3 4 2" xfId="8069" xr:uid="{EEEFF68F-AF83-4DBC-A326-BF360450F382}"/>
    <cellStyle name="Normal 4 3 2 4 3 5" xfId="6894" xr:uid="{BC23B5BB-2905-4E14-8542-9C1ECD49729F}"/>
    <cellStyle name="Normal 4 3 2 4 4" xfId="5320" xr:uid="{00000000-0005-0000-0000-000018160000}"/>
    <cellStyle name="Normal 4 3 2 4 4 2" xfId="6196" xr:uid="{00000000-0005-0000-0000-000019160000}"/>
    <cellStyle name="Normal 4 3 2 4 4 2 2" xfId="8184" xr:uid="{0703AE8F-7E79-4C4E-8E16-C83F10511F81}"/>
    <cellStyle name="Normal 4 3 2 4 4 3" xfId="7314" xr:uid="{5D99D6E3-0316-4BC4-B21F-65D032380281}"/>
    <cellStyle name="Normal 4 3 2 4 5" xfId="5714" xr:uid="{00000000-0005-0000-0000-00001A160000}"/>
    <cellStyle name="Normal 4 3 2 4 5 2" xfId="6437" xr:uid="{00000000-0005-0000-0000-00001B160000}"/>
    <cellStyle name="Normal 4 3 2 4 5 2 2" xfId="8425" xr:uid="{FB51010D-ADBF-4180-8A3F-8ABD690B3CDB}"/>
    <cellStyle name="Normal 4 3 2 4 5 3" xfId="7702" xr:uid="{BFE92D8E-5280-43B8-B8C8-1408986B2EB5}"/>
    <cellStyle name="Normal 4 3 2 4 6" xfId="5955" xr:uid="{00000000-0005-0000-0000-00001C160000}"/>
    <cellStyle name="Normal 4 3 2 4 6 2" xfId="7943" xr:uid="{AC497844-426E-4AD3-8343-DE03B8FB9CDB}"/>
    <cellStyle name="Normal 4 3 2 4 7" xfId="6757" xr:uid="{7F06136A-4B31-49F3-9A0B-1D8117EFA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2 2 2" xfId="8312" xr:uid="{51ADCDAC-B10D-4655-9648-B4D0AA11EEDF}"/>
    <cellStyle name="Normal 4 3 2 5 2 2 3" xfId="7585" xr:uid="{A77B2792-928E-456F-B95B-9545E2060CE3}"/>
    <cellStyle name="Normal 4 3 2 5 2 3" xfId="5842" xr:uid="{00000000-0005-0000-0000-000021160000}"/>
    <cellStyle name="Normal 4 3 2 5 2 3 2" xfId="6565" xr:uid="{00000000-0005-0000-0000-000022160000}"/>
    <cellStyle name="Normal 4 3 2 5 2 3 2 2" xfId="8553" xr:uid="{54324D80-C982-4FD4-86BA-FD8EB69C805D}"/>
    <cellStyle name="Normal 4 3 2 5 2 3 3" xfId="7830" xr:uid="{D42EDB1A-FF13-4924-82A1-07C94064CDD9}"/>
    <cellStyle name="Normal 4 3 2 5 2 4" xfId="6083" xr:uid="{00000000-0005-0000-0000-000023160000}"/>
    <cellStyle name="Normal 4 3 2 5 2 4 2" xfId="8071" xr:uid="{1828836C-DF2E-450C-8259-6DD20F52A9F2}"/>
    <cellStyle name="Normal 4 3 2 5 2 5" xfId="6896" xr:uid="{48C79EE4-1A05-417A-9601-B503ECE0FF4D}"/>
    <cellStyle name="Normal 4 3 2 5 3" xfId="5322" xr:uid="{00000000-0005-0000-0000-000024160000}"/>
    <cellStyle name="Normal 4 3 2 5 3 2" xfId="6198" xr:uid="{00000000-0005-0000-0000-000025160000}"/>
    <cellStyle name="Normal 4 3 2 5 3 2 2" xfId="8186" xr:uid="{87322E15-3882-40D3-AD1F-0A60468007C1}"/>
    <cellStyle name="Normal 4 3 2 5 3 3" xfId="7316" xr:uid="{BEA61467-D9A6-467B-A545-F4B1E9FE42EB}"/>
    <cellStyle name="Normal 4 3 2 5 4" xfId="5716" xr:uid="{00000000-0005-0000-0000-000026160000}"/>
    <cellStyle name="Normal 4 3 2 5 4 2" xfId="6439" xr:uid="{00000000-0005-0000-0000-000027160000}"/>
    <cellStyle name="Normal 4 3 2 5 4 2 2" xfId="8427" xr:uid="{EBF71141-E905-499D-B308-3FAE3C758A10}"/>
    <cellStyle name="Normal 4 3 2 5 4 3" xfId="7704" xr:uid="{3969DEBE-A823-4557-8248-D542809CAA1B}"/>
    <cellStyle name="Normal 4 3 2 5 5" xfId="5957" xr:uid="{00000000-0005-0000-0000-000028160000}"/>
    <cellStyle name="Normal 4 3 2 5 5 2" xfId="7945" xr:uid="{6071DC5A-A112-42E0-B61D-1BA617A548D7}"/>
    <cellStyle name="Normal 4 3 2 5 6" xfId="6759" xr:uid="{E4755D1A-685F-489E-B380-591C469315F2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2 2 2" xfId="8313" xr:uid="{3CCB174E-AFF0-4CED-88F7-30D9C609965F}"/>
    <cellStyle name="Normal 4 3 2 6 2 2 3" xfId="7586" xr:uid="{E2153675-F414-4826-85CF-9B6CAF228781}"/>
    <cellStyle name="Normal 4 3 2 6 2 3" xfId="5843" xr:uid="{00000000-0005-0000-0000-00002D160000}"/>
    <cellStyle name="Normal 4 3 2 6 2 3 2" xfId="6566" xr:uid="{00000000-0005-0000-0000-00002E160000}"/>
    <cellStyle name="Normal 4 3 2 6 2 3 2 2" xfId="8554" xr:uid="{CAE69001-B8A4-4198-8877-CA4E5DCE5E59}"/>
    <cellStyle name="Normal 4 3 2 6 2 3 3" xfId="7831" xr:uid="{8EE42B2C-45DF-4C25-812D-452123816F53}"/>
    <cellStyle name="Normal 4 3 2 6 2 4" xfId="6084" xr:uid="{00000000-0005-0000-0000-00002F160000}"/>
    <cellStyle name="Normal 4 3 2 6 2 4 2" xfId="8072" xr:uid="{9CDFDDE6-A3C4-47F4-A10A-642C40750BBA}"/>
    <cellStyle name="Normal 4 3 2 6 2 5" xfId="6897" xr:uid="{F88E9F76-3D2E-4398-9883-39BCFEBAFEB0}"/>
    <cellStyle name="Normal 4 3 2 6 3" xfId="5323" xr:uid="{00000000-0005-0000-0000-000030160000}"/>
    <cellStyle name="Normal 4 3 2 6 3 2" xfId="6199" xr:uid="{00000000-0005-0000-0000-000031160000}"/>
    <cellStyle name="Normal 4 3 2 6 3 2 2" xfId="8187" xr:uid="{0DCC4F73-E689-41A0-B6D7-A9EDC7D89F6C}"/>
    <cellStyle name="Normal 4 3 2 6 3 3" xfId="7317" xr:uid="{E65801E9-DC51-4E64-99EF-F8879167BF47}"/>
    <cellStyle name="Normal 4 3 2 6 4" xfId="5717" xr:uid="{00000000-0005-0000-0000-000032160000}"/>
    <cellStyle name="Normal 4 3 2 6 4 2" xfId="6440" xr:uid="{00000000-0005-0000-0000-000033160000}"/>
    <cellStyle name="Normal 4 3 2 6 4 2 2" xfId="8428" xr:uid="{E9E4DFED-5A97-42D7-A6CE-518F36588CCD}"/>
    <cellStyle name="Normal 4 3 2 6 4 3" xfId="7705" xr:uid="{B2812454-30E8-4B6E-B290-799FDB4DB550}"/>
    <cellStyle name="Normal 4 3 2 6 5" xfId="5958" xr:uid="{00000000-0005-0000-0000-000034160000}"/>
    <cellStyle name="Normal 4 3 2 6 5 2" xfId="7946" xr:uid="{2A0B069F-56B3-44C8-B05D-3BC81B53B161}"/>
    <cellStyle name="Normal 4 3 2 6 6" xfId="6760" xr:uid="{BB13B74E-1B57-44C3-85D8-529E6290AECC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2 2 2" xfId="8301" xr:uid="{BF9EF386-BC60-4AA2-8661-130E656C99EF}"/>
    <cellStyle name="Normal 4 3 2 7 2 3" xfId="7574" xr:uid="{246C741B-0189-4B09-8253-CEE7E788BF9C}"/>
    <cellStyle name="Normal 4 3 2 7 3" xfId="5831" xr:uid="{00000000-0005-0000-0000-000038160000}"/>
    <cellStyle name="Normal 4 3 2 7 3 2" xfId="6554" xr:uid="{00000000-0005-0000-0000-000039160000}"/>
    <cellStyle name="Normal 4 3 2 7 3 2 2" xfId="8542" xr:uid="{0BD1BC33-7042-4912-99DD-93AA097C371A}"/>
    <cellStyle name="Normal 4 3 2 7 3 3" xfId="7819" xr:uid="{0A5215E2-C7CF-4DE7-BEF6-6DF2EE40A91B}"/>
    <cellStyle name="Normal 4 3 2 7 4" xfId="6072" xr:uid="{00000000-0005-0000-0000-00003A160000}"/>
    <cellStyle name="Normal 4 3 2 7 4 2" xfId="8060" xr:uid="{05F6285A-C363-401F-85D4-64F2E1F0210E}"/>
    <cellStyle name="Normal 4 3 2 7 5" xfId="6885" xr:uid="{92F8FC24-9DF1-4DFC-85DD-776BF408D77B}"/>
    <cellStyle name="Normal 4 3 2 8" xfId="5311" xr:uid="{00000000-0005-0000-0000-00003B160000}"/>
    <cellStyle name="Normal 4 3 2 8 2" xfId="6187" xr:uid="{00000000-0005-0000-0000-00003C160000}"/>
    <cellStyle name="Normal 4 3 2 8 2 2" xfId="8175" xr:uid="{E960C426-2610-4307-A50A-47C5B7DBFB2F}"/>
    <cellStyle name="Normal 4 3 2 8 3" xfId="7305" xr:uid="{B590253D-2E00-400C-976F-196B853B7522}"/>
    <cellStyle name="Normal 4 3 2 9" xfId="5705" xr:uid="{00000000-0005-0000-0000-00003D160000}"/>
    <cellStyle name="Normal 4 3 2 9 2" xfId="6428" xr:uid="{00000000-0005-0000-0000-00003E160000}"/>
    <cellStyle name="Normal 4 3 2 9 2 2" xfId="8416" xr:uid="{8883C8B6-EBFD-43F8-AC84-746091E3F7C8}"/>
    <cellStyle name="Normal 4 3 2 9 3" xfId="7693" xr:uid="{A207F3F9-7EF2-481C-9B2B-66301B2A6B5A}"/>
    <cellStyle name="Normal 4 3 3" xfId="3343" xr:uid="{00000000-0005-0000-0000-00003F160000}"/>
    <cellStyle name="Normal 4 3 3 2" xfId="6761" xr:uid="{85F0D938-D20A-4933-AFE5-2A9AE3AE1DD9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2 3 2" xfId="6961" xr:uid="{B8516871-2B8E-49C1-BE73-7F80682EE401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4 7 5 2" xfId="6962" xr:uid="{040464FF-499B-453F-BDF0-53B0EB42DD25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2" xr:uid="{A46A1E69-3DCD-40BF-B68C-22366C4B6B51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5 3 3 2" xfId="6960" xr:uid="{A9FA2139-3F36-4B3D-BB8A-6B6AD7BD5404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4" xr:uid="{DDA24754-6A56-498F-AC1C-A06195CA7B09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5" xr:uid="{4260C432-207A-4D0D-8B76-E08E4D1FD77E}"/>
    <cellStyle name="Normal 7 2 7" xfId="3422" xr:uid="{00000000-0005-0000-0000-0000A5160000}"/>
    <cellStyle name="Normal 7 2 7 2" xfId="3423" xr:uid="{00000000-0005-0000-0000-0000A6160000}"/>
    <cellStyle name="Normal 7 2 8" xfId="6763" xr:uid="{9F452C9D-5EFA-4BED-A519-A7FDC7FB57AC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3 5 3 2" xfId="6959" xr:uid="{28282C3C-0653-4A3A-A7C7-6DC543C752DA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6" xr:uid="{B9DA7BB8-1E65-4A3F-9801-8C74BCD29234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2 4 3 2" xfId="6957" xr:uid="{685C64D1-BBC4-48ED-B15F-73C0AC7071E5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3 3 3 2" xfId="6956" xr:uid="{813A8D6E-2486-4281-B50E-BC8D6B283112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7" xr:uid="{AAE0FBCB-2023-492A-A464-2BF8DC1BA988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3 3 2" xfId="6955" xr:uid="{FB5D9A01-29EC-49A4-98AE-405341217094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8 8 2" xfId="6958" xr:uid="{59C96A4F-DFE4-4EF6-9A77-C879BAA831A1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2 2 2" xfId="8316" xr:uid="{3012EBE6-24F7-41BE-AFA8-EE50DBF897CA}"/>
    <cellStyle name="Normal 9 2 2 2 2 2 2 3" xfId="7592" xr:uid="{6F8A4B84-0ED2-4B10-8D88-421F7159D6A5}"/>
    <cellStyle name="Normal 9 2 2 2 2 2 3" xfId="5846" xr:uid="{00000000-0005-0000-0000-0000EB160000}"/>
    <cellStyle name="Normal 9 2 2 2 2 2 3 2" xfId="6569" xr:uid="{00000000-0005-0000-0000-0000EC160000}"/>
    <cellStyle name="Normal 9 2 2 2 2 2 3 2 2" xfId="8557" xr:uid="{86A897A1-FD76-4A0A-BD23-D2C7A827C73B}"/>
    <cellStyle name="Normal 9 2 2 2 2 2 3 3" xfId="7834" xr:uid="{E45A5F4A-EF59-49A5-ABB6-9BB9D8A04E08}"/>
    <cellStyle name="Normal 9 2 2 2 2 2 4" xfId="6087" xr:uid="{00000000-0005-0000-0000-0000ED160000}"/>
    <cellStyle name="Normal 9 2 2 2 2 2 4 2" xfId="8075" xr:uid="{24896B4E-B51D-417C-BDD0-589B9B0A30D7}"/>
    <cellStyle name="Normal 9 2 2 2 2 2 5" xfId="6900" xr:uid="{A8BF8522-FB7B-45DC-99EC-37378789F145}"/>
    <cellStyle name="Normal 9 2 2 2 2 3" xfId="5354" xr:uid="{00000000-0005-0000-0000-0000EE160000}"/>
    <cellStyle name="Normal 9 2 2 2 2 3 2" xfId="6202" xr:uid="{00000000-0005-0000-0000-0000EF160000}"/>
    <cellStyle name="Normal 9 2 2 2 2 3 2 2" xfId="8190" xr:uid="{92D4CDF0-7FA5-464B-A294-4E7DF42D0273}"/>
    <cellStyle name="Normal 9 2 2 2 2 3 3" xfId="7348" xr:uid="{B8F73416-429D-4A4C-AECB-D203AE095F35}"/>
    <cellStyle name="Normal 9 2 2 2 2 4" xfId="5720" xr:uid="{00000000-0005-0000-0000-0000F0160000}"/>
    <cellStyle name="Normal 9 2 2 2 2 4 2" xfId="6443" xr:uid="{00000000-0005-0000-0000-0000F1160000}"/>
    <cellStyle name="Normal 9 2 2 2 2 4 2 2" xfId="8431" xr:uid="{86ACAAF5-82DC-4E25-B571-E2CCF370DEE6}"/>
    <cellStyle name="Normal 9 2 2 2 2 4 3" xfId="7708" xr:uid="{0865818C-402E-453C-ABF8-780743682067}"/>
    <cellStyle name="Normal 9 2 2 2 2 5" xfId="5961" xr:uid="{00000000-0005-0000-0000-0000F2160000}"/>
    <cellStyle name="Normal 9 2 2 2 2 5 2" xfId="7949" xr:uid="{2A1F0034-BBE2-46C0-97EA-F30E7F4825C6}"/>
    <cellStyle name="Normal 9 2 2 2 2 6" xfId="6770" xr:uid="{0F79231B-AFD4-4112-9502-6C31B1A82075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2 2 2" xfId="8315" xr:uid="{CA294F23-AB9E-4781-AE73-8A757E456F54}"/>
    <cellStyle name="Normal 9 2 2 2 3 2 3" xfId="7591" xr:uid="{746A33F7-8CEA-477E-9A51-3AC997692912}"/>
    <cellStyle name="Normal 9 2 2 2 3 3" xfId="5845" xr:uid="{00000000-0005-0000-0000-0000F6160000}"/>
    <cellStyle name="Normal 9 2 2 2 3 3 2" xfId="6568" xr:uid="{00000000-0005-0000-0000-0000F7160000}"/>
    <cellStyle name="Normal 9 2 2 2 3 3 2 2" xfId="8556" xr:uid="{4999DC20-2293-47D6-A19D-FBF80C6C72C7}"/>
    <cellStyle name="Normal 9 2 2 2 3 3 3" xfId="7833" xr:uid="{946E861C-29CD-45C9-AC04-23A7F40B1428}"/>
    <cellStyle name="Normal 9 2 2 2 3 4" xfId="6086" xr:uid="{00000000-0005-0000-0000-0000F8160000}"/>
    <cellStyle name="Normal 9 2 2 2 3 4 2" xfId="8074" xr:uid="{56125ED2-570B-41F2-AAD7-653FEE27C1A3}"/>
    <cellStyle name="Normal 9 2 2 2 3 5" xfId="6899" xr:uid="{B320FBB3-9E10-4742-87F6-BF4571FB2FC3}"/>
    <cellStyle name="Normal 9 2 2 2 4" xfId="5353" xr:uid="{00000000-0005-0000-0000-0000F9160000}"/>
    <cellStyle name="Normal 9 2 2 2 4 2" xfId="6201" xr:uid="{00000000-0005-0000-0000-0000FA160000}"/>
    <cellStyle name="Normal 9 2 2 2 4 2 2" xfId="8189" xr:uid="{0B15108D-D4D1-43D2-B971-4187E5824345}"/>
    <cellStyle name="Normal 9 2 2 2 4 3" xfId="7347" xr:uid="{97361462-2DF4-442D-AD4E-394856C50EE5}"/>
    <cellStyle name="Normal 9 2 2 2 5" xfId="5719" xr:uid="{00000000-0005-0000-0000-0000FB160000}"/>
    <cellStyle name="Normal 9 2 2 2 5 2" xfId="6442" xr:uid="{00000000-0005-0000-0000-0000FC160000}"/>
    <cellStyle name="Normal 9 2 2 2 5 2 2" xfId="8430" xr:uid="{719E16D1-4AC7-4428-AB82-0233238EF9D0}"/>
    <cellStyle name="Normal 9 2 2 2 5 3" xfId="7707" xr:uid="{5C39EB32-CEF2-44DB-83D6-392515DE68F9}"/>
    <cellStyle name="Normal 9 2 2 2 6" xfId="5960" xr:uid="{00000000-0005-0000-0000-0000FD160000}"/>
    <cellStyle name="Normal 9 2 2 2 6 2" xfId="7948" xr:uid="{20FCAEA9-66AF-42DC-A144-04665381C548}"/>
    <cellStyle name="Normal 9 2 2 2 7" xfId="6769" xr:uid="{AA3CAD55-3006-416F-8DA2-39282CA7991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2 2 2" xfId="8318" xr:uid="{577363F8-3C9B-4BAB-B816-0488127CBE6D}"/>
    <cellStyle name="Normal 9 2 2 3 2 2 2 3" xfId="7594" xr:uid="{11D693B4-A0D1-4324-819D-C58CB02E276E}"/>
    <cellStyle name="Normal 9 2 2 3 2 2 3" xfId="5848" xr:uid="{00000000-0005-0000-0000-000003170000}"/>
    <cellStyle name="Normal 9 2 2 3 2 2 3 2" xfId="6571" xr:uid="{00000000-0005-0000-0000-000004170000}"/>
    <cellStyle name="Normal 9 2 2 3 2 2 3 2 2" xfId="8559" xr:uid="{DFE2799B-AB29-476B-A08C-B246849B1309}"/>
    <cellStyle name="Normal 9 2 2 3 2 2 3 3" xfId="7836" xr:uid="{97DE5397-0734-4F52-9698-1A57F27CB8CC}"/>
    <cellStyle name="Normal 9 2 2 3 2 2 4" xfId="6089" xr:uid="{00000000-0005-0000-0000-000005170000}"/>
    <cellStyle name="Normal 9 2 2 3 2 2 4 2" xfId="8077" xr:uid="{7BF2BD05-35AD-4B59-AD33-C5B7AC38F8B8}"/>
    <cellStyle name="Normal 9 2 2 3 2 2 5" xfId="6902" xr:uid="{CD7424B2-5181-45FC-B5ED-AB13E79FA282}"/>
    <cellStyle name="Normal 9 2 2 3 2 3" xfId="5356" xr:uid="{00000000-0005-0000-0000-000006170000}"/>
    <cellStyle name="Normal 9 2 2 3 2 3 2" xfId="6204" xr:uid="{00000000-0005-0000-0000-000007170000}"/>
    <cellStyle name="Normal 9 2 2 3 2 3 2 2" xfId="8192" xr:uid="{63FB2E0D-2305-4BF1-A74A-21B02028B343}"/>
    <cellStyle name="Normal 9 2 2 3 2 3 3" xfId="7350" xr:uid="{8E795BB4-6585-45CE-A279-66B2D3CCF8C6}"/>
    <cellStyle name="Normal 9 2 2 3 2 4" xfId="5722" xr:uid="{00000000-0005-0000-0000-000008170000}"/>
    <cellStyle name="Normal 9 2 2 3 2 4 2" xfId="6445" xr:uid="{00000000-0005-0000-0000-000009170000}"/>
    <cellStyle name="Normal 9 2 2 3 2 4 2 2" xfId="8433" xr:uid="{582BC5C0-89C2-41BE-BBC9-45D8E3DC5FBF}"/>
    <cellStyle name="Normal 9 2 2 3 2 4 3" xfId="7710" xr:uid="{62C1B500-9309-44A0-8165-BC37626CBC7B}"/>
    <cellStyle name="Normal 9 2 2 3 2 5" xfId="5963" xr:uid="{00000000-0005-0000-0000-00000A170000}"/>
    <cellStyle name="Normal 9 2 2 3 2 5 2" xfId="7951" xr:uid="{19523852-3936-4721-A046-20955C0544A9}"/>
    <cellStyle name="Normal 9 2 2 3 2 6" xfId="6772" xr:uid="{CB6500F2-E44E-4611-810B-678116055F1F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2 2 2" xfId="8317" xr:uid="{13A2D55D-5CB2-4808-A644-A1AB68207FB5}"/>
    <cellStyle name="Normal 9 2 2 3 3 2 3" xfId="7593" xr:uid="{0E5420A4-691F-48E1-AF76-A881D856AFC0}"/>
    <cellStyle name="Normal 9 2 2 3 3 3" xfId="5847" xr:uid="{00000000-0005-0000-0000-00000E170000}"/>
    <cellStyle name="Normal 9 2 2 3 3 3 2" xfId="6570" xr:uid="{00000000-0005-0000-0000-00000F170000}"/>
    <cellStyle name="Normal 9 2 2 3 3 3 2 2" xfId="8558" xr:uid="{FA94D602-EF15-491E-A058-410FD09E86CA}"/>
    <cellStyle name="Normal 9 2 2 3 3 3 3" xfId="7835" xr:uid="{787990EC-AFA5-491F-9F6F-20A59ADF2B7E}"/>
    <cellStyle name="Normal 9 2 2 3 3 4" xfId="6088" xr:uid="{00000000-0005-0000-0000-000010170000}"/>
    <cellStyle name="Normal 9 2 2 3 3 4 2" xfId="8076" xr:uid="{BB7A38CE-35CF-452D-9490-233F866BCBB8}"/>
    <cellStyle name="Normal 9 2 2 3 3 5" xfId="6901" xr:uid="{534E99E4-B2F0-47AE-9A2B-B7A890AC6DA6}"/>
    <cellStyle name="Normal 9 2 2 3 4" xfId="5355" xr:uid="{00000000-0005-0000-0000-000011170000}"/>
    <cellStyle name="Normal 9 2 2 3 4 2" xfId="6203" xr:uid="{00000000-0005-0000-0000-000012170000}"/>
    <cellStyle name="Normal 9 2 2 3 4 2 2" xfId="8191" xr:uid="{E4E27E4D-6AAC-40AD-B55F-653C870F2E3E}"/>
    <cellStyle name="Normal 9 2 2 3 4 3" xfId="7349" xr:uid="{67ABB31C-4D7E-48C4-BBAC-1641D1710102}"/>
    <cellStyle name="Normal 9 2 2 3 5" xfId="5721" xr:uid="{00000000-0005-0000-0000-000013170000}"/>
    <cellStyle name="Normal 9 2 2 3 5 2" xfId="6444" xr:uid="{00000000-0005-0000-0000-000014170000}"/>
    <cellStyle name="Normal 9 2 2 3 5 2 2" xfId="8432" xr:uid="{16E783DE-379C-4341-8E99-A61DB4513275}"/>
    <cellStyle name="Normal 9 2 2 3 5 3" xfId="7709" xr:uid="{4A91222D-4B50-4DA5-BFFD-55B049644D73}"/>
    <cellStyle name="Normal 9 2 2 3 6" xfId="5962" xr:uid="{00000000-0005-0000-0000-000015170000}"/>
    <cellStyle name="Normal 9 2 2 3 6 2" xfId="7950" xr:uid="{26475062-1711-4BFB-A8B5-47793804AC38}"/>
    <cellStyle name="Normal 9 2 2 3 7" xfId="6771" xr:uid="{912AB0DE-A021-4A1D-8135-DED1731908FA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2 2 2" xfId="8319" xr:uid="{CCD0B6A3-E2C6-4502-A4C0-F7CF1A9B6563}"/>
    <cellStyle name="Normal 9 2 2 4 2 2 3" xfId="7595" xr:uid="{5B71EF29-258C-482B-AC2B-27C0561F66A4}"/>
    <cellStyle name="Normal 9 2 2 4 2 3" xfId="5849" xr:uid="{00000000-0005-0000-0000-00001A170000}"/>
    <cellStyle name="Normal 9 2 2 4 2 3 2" xfId="6572" xr:uid="{00000000-0005-0000-0000-00001B170000}"/>
    <cellStyle name="Normal 9 2 2 4 2 3 2 2" xfId="8560" xr:uid="{3D3B1DF1-4A12-4AE6-B743-0BE533819910}"/>
    <cellStyle name="Normal 9 2 2 4 2 3 3" xfId="7837" xr:uid="{D01DDBA2-E7C3-4370-9647-A23CEC2C1958}"/>
    <cellStyle name="Normal 9 2 2 4 2 4" xfId="6090" xr:uid="{00000000-0005-0000-0000-00001C170000}"/>
    <cellStyle name="Normal 9 2 2 4 2 4 2" xfId="8078" xr:uid="{C700C9D0-688C-4C9F-AAB4-F222F84DAB78}"/>
    <cellStyle name="Normal 9 2 2 4 2 5" xfId="6903" xr:uid="{AF9A4019-06FB-4C60-9A57-2B60E543C70D}"/>
    <cellStyle name="Normal 9 2 2 4 3" xfId="5357" xr:uid="{00000000-0005-0000-0000-00001D170000}"/>
    <cellStyle name="Normal 9 2 2 4 3 2" xfId="6205" xr:uid="{00000000-0005-0000-0000-00001E170000}"/>
    <cellStyle name="Normal 9 2 2 4 3 2 2" xfId="8193" xr:uid="{29B13006-0DA2-417D-A0AE-061F453D0D7A}"/>
    <cellStyle name="Normal 9 2 2 4 3 3" xfId="7351" xr:uid="{50739EA2-23B2-4E98-8582-F56CC537699C}"/>
    <cellStyle name="Normal 9 2 2 4 4" xfId="5723" xr:uid="{00000000-0005-0000-0000-00001F170000}"/>
    <cellStyle name="Normal 9 2 2 4 4 2" xfId="6446" xr:uid="{00000000-0005-0000-0000-000020170000}"/>
    <cellStyle name="Normal 9 2 2 4 4 2 2" xfId="8434" xr:uid="{13EC6087-8EC5-4B68-948D-C73FB778DD49}"/>
    <cellStyle name="Normal 9 2 2 4 4 3" xfId="7711" xr:uid="{431AF75A-D51E-432C-9653-A47A6769818D}"/>
    <cellStyle name="Normal 9 2 2 4 5" xfId="5964" xr:uid="{00000000-0005-0000-0000-000021170000}"/>
    <cellStyle name="Normal 9 2 2 4 5 2" xfId="7952" xr:uid="{389C6C63-44A2-4E20-9D31-AD69E5C67AFD}"/>
    <cellStyle name="Normal 9 2 2 4 6" xfId="6773" xr:uid="{ADE6BB8A-2BA0-401C-B449-99895440CEAF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2 2 2" xfId="8314" xr:uid="{E83D3587-D792-4C0D-9D0A-55741663A2E1}"/>
    <cellStyle name="Normal 9 2 2 5 2 3" xfId="7590" xr:uid="{D41F7503-B47D-4779-AC0C-D844666AC30B}"/>
    <cellStyle name="Normal 9 2 2 5 3" xfId="5844" xr:uid="{00000000-0005-0000-0000-000025170000}"/>
    <cellStyle name="Normal 9 2 2 5 3 2" xfId="6567" xr:uid="{00000000-0005-0000-0000-000026170000}"/>
    <cellStyle name="Normal 9 2 2 5 3 2 2" xfId="8555" xr:uid="{1BF5F47F-5932-4474-8F26-DC8E1D4AA477}"/>
    <cellStyle name="Normal 9 2 2 5 3 3" xfId="7832" xr:uid="{017ED6D5-90CA-4B9B-8B32-C870368F35EC}"/>
    <cellStyle name="Normal 9 2 2 5 4" xfId="6085" xr:uid="{00000000-0005-0000-0000-000027170000}"/>
    <cellStyle name="Normal 9 2 2 5 4 2" xfId="8073" xr:uid="{D38E743F-97C6-493B-8F54-F48FB7AB8DDE}"/>
    <cellStyle name="Normal 9 2 2 5 5" xfId="6898" xr:uid="{B57BF2D8-0E70-4F06-ADFC-2D21B2A256B6}"/>
    <cellStyle name="Normal 9 2 2 6" xfId="5352" xr:uid="{00000000-0005-0000-0000-000028170000}"/>
    <cellStyle name="Normal 9 2 2 6 2" xfId="6200" xr:uid="{00000000-0005-0000-0000-000029170000}"/>
    <cellStyle name="Normal 9 2 2 6 2 2" xfId="8188" xr:uid="{72609108-9541-4829-B4E4-04A0E6A80236}"/>
    <cellStyle name="Normal 9 2 2 6 3" xfId="7346" xr:uid="{1325B8DE-119D-4574-9664-EA9759CB6AAF}"/>
    <cellStyle name="Normal 9 2 2 7" xfId="5718" xr:uid="{00000000-0005-0000-0000-00002A170000}"/>
    <cellStyle name="Normal 9 2 2 7 2" xfId="6441" xr:uid="{00000000-0005-0000-0000-00002B170000}"/>
    <cellStyle name="Normal 9 2 2 7 2 2" xfId="8429" xr:uid="{1D5BFFE5-07BB-417E-A7F4-48AA8C824EFE}"/>
    <cellStyle name="Normal 9 2 2 7 3" xfId="7706" xr:uid="{43067020-86A9-4B76-914D-A240AEB445D9}"/>
    <cellStyle name="Normal 9 2 2 8" xfId="5959" xr:uid="{00000000-0005-0000-0000-00002C170000}"/>
    <cellStyle name="Normal 9 2 2 8 2" xfId="7947" xr:uid="{4DADB429-0B47-46AB-97D1-7A769C551B96}"/>
    <cellStyle name="Normal 9 2 2 9" xfId="6768" xr:uid="{6AE7AADF-4CC5-49B8-B056-5E89751B942A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2 2 2" xfId="8320" xr:uid="{54651832-3344-4643-891F-4C3685201013}"/>
    <cellStyle name="Normal 9 2 3 2 2 2 3" xfId="7596" xr:uid="{E48A32A9-8450-4D93-96BE-2408EF796967}"/>
    <cellStyle name="Normal 9 2 3 2 2 3" xfId="5850" xr:uid="{00000000-0005-0000-0000-000032170000}"/>
    <cellStyle name="Normal 9 2 3 2 2 3 2" xfId="6573" xr:uid="{00000000-0005-0000-0000-000033170000}"/>
    <cellStyle name="Normal 9 2 3 2 2 3 2 2" xfId="8561" xr:uid="{5197B007-2D9E-4620-9273-8666FA490FFF}"/>
    <cellStyle name="Normal 9 2 3 2 2 3 3" xfId="7838" xr:uid="{A826034D-DBD2-40B1-B442-757215CE7619}"/>
    <cellStyle name="Normal 9 2 3 2 2 4" xfId="6091" xr:uid="{00000000-0005-0000-0000-000034170000}"/>
    <cellStyle name="Normal 9 2 3 2 2 4 2" xfId="8079" xr:uid="{A640DDB7-6423-40CA-BAAA-39607C14BA22}"/>
    <cellStyle name="Normal 9 2 3 2 2 5" xfId="6904" xr:uid="{8922A650-9594-4AFD-958E-BB7CBD810523}"/>
    <cellStyle name="Normal 9 2 3 2 3" xfId="5358" xr:uid="{00000000-0005-0000-0000-000035170000}"/>
    <cellStyle name="Normal 9 2 3 2 3 2" xfId="6206" xr:uid="{00000000-0005-0000-0000-000036170000}"/>
    <cellStyle name="Normal 9 2 3 2 3 2 2" xfId="8194" xr:uid="{D3FA6FB3-D539-4BF8-8B15-65E04E20EDC1}"/>
    <cellStyle name="Normal 9 2 3 2 3 3" xfId="7352" xr:uid="{8233DEE5-888D-4CC5-8D49-0E1D4957451F}"/>
    <cellStyle name="Normal 9 2 3 2 4" xfId="5724" xr:uid="{00000000-0005-0000-0000-000037170000}"/>
    <cellStyle name="Normal 9 2 3 2 4 2" xfId="6447" xr:uid="{00000000-0005-0000-0000-000038170000}"/>
    <cellStyle name="Normal 9 2 3 2 4 2 2" xfId="8435" xr:uid="{A20E6C9D-DD7D-4A5B-BEB1-05F52AA6153A}"/>
    <cellStyle name="Normal 9 2 3 2 4 3" xfId="7712" xr:uid="{AAA10A2C-7058-4621-92A3-DA30153BEFB3}"/>
    <cellStyle name="Normal 9 2 3 2 5" xfId="5965" xr:uid="{00000000-0005-0000-0000-000039170000}"/>
    <cellStyle name="Normal 9 2 3 2 5 2" xfId="7953" xr:uid="{CE320B78-D726-49F9-8EEE-94016004A253}"/>
    <cellStyle name="Normal 9 2 3 2 6" xfId="6774" xr:uid="{AA61519D-9D6A-4E2B-8016-CEB03B947994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2 2 2" xfId="8321" xr:uid="{C502E980-78C4-48D7-B3D4-0440E2C004A3}"/>
    <cellStyle name="Normal 9 2 3 3 2 2 3" xfId="7597" xr:uid="{9E4BF948-6F5F-4630-B4BE-0921F99AAEA4}"/>
    <cellStyle name="Normal 9 2 3 3 2 3" xfId="5851" xr:uid="{00000000-0005-0000-0000-00003E170000}"/>
    <cellStyle name="Normal 9 2 3 3 2 3 2" xfId="6574" xr:uid="{00000000-0005-0000-0000-00003F170000}"/>
    <cellStyle name="Normal 9 2 3 3 2 3 2 2" xfId="8562" xr:uid="{FAD936CA-3A47-45F8-BD58-9B77E97912AD}"/>
    <cellStyle name="Normal 9 2 3 3 2 3 3" xfId="7839" xr:uid="{F8EE1D58-CF82-40DE-8500-B5387A86B0A6}"/>
    <cellStyle name="Normal 9 2 3 3 2 4" xfId="6092" xr:uid="{00000000-0005-0000-0000-000040170000}"/>
    <cellStyle name="Normal 9 2 3 3 2 4 2" xfId="8080" xr:uid="{074FA2EB-F4D1-4E89-BDC0-27E102458DE3}"/>
    <cellStyle name="Normal 9 2 3 3 2 5" xfId="6905" xr:uid="{E115F724-2C53-4E86-A9E7-6872B9700E01}"/>
    <cellStyle name="Normal 9 2 3 3 3" xfId="5359" xr:uid="{00000000-0005-0000-0000-000041170000}"/>
    <cellStyle name="Normal 9 2 3 3 3 2" xfId="6207" xr:uid="{00000000-0005-0000-0000-000042170000}"/>
    <cellStyle name="Normal 9 2 3 3 3 2 2" xfId="8195" xr:uid="{701CB561-E441-4DB7-9B3C-5B58AC9B5FFC}"/>
    <cellStyle name="Normal 9 2 3 3 3 3" xfId="7353" xr:uid="{2FC25BC1-E68D-44EE-8323-13FEBAFAEF40}"/>
    <cellStyle name="Normal 9 2 3 3 4" xfId="5725" xr:uid="{00000000-0005-0000-0000-000043170000}"/>
    <cellStyle name="Normal 9 2 3 3 4 2" xfId="6448" xr:uid="{00000000-0005-0000-0000-000044170000}"/>
    <cellStyle name="Normal 9 2 3 3 4 2 2" xfId="8436" xr:uid="{F3475FF0-FCE6-4AF1-9B40-BD11B72909E2}"/>
    <cellStyle name="Normal 9 2 3 3 4 3" xfId="7713" xr:uid="{171E4B41-29B8-41A9-9DC6-90B75C749006}"/>
    <cellStyle name="Normal 9 2 3 3 5" xfId="5966" xr:uid="{00000000-0005-0000-0000-000045170000}"/>
    <cellStyle name="Normal 9 2 3 3 5 2" xfId="7954" xr:uid="{036DC21E-EAD9-4A70-93AC-B20B76682B39}"/>
    <cellStyle name="Normal 9 2 3 3 6" xfId="6775" xr:uid="{54D77943-C240-4FEA-8B62-4A0668F68B0F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2 2 2" xfId="8322" xr:uid="{4859F931-8D51-4014-9265-3C681017F9F3}"/>
    <cellStyle name="Normal 9 2 4 2 2 2 3" xfId="7598" xr:uid="{527E87F8-420C-4B25-8F25-F838F249AA51}"/>
    <cellStyle name="Normal 9 2 4 2 2 3" xfId="5852" xr:uid="{00000000-0005-0000-0000-00004B170000}"/>
    <cellStyle name="Normal 9 2 4 2 2 3 2" xfId="6575" xr:uid="{00000000-0005-0000-0000-00004C170000}"/>
    <cellStyle name="Normal 9 2 4 2 2 3 2 2" xfId="8563" xr:uid="{890B6A6A-D2F1-41A5-A5D0-14AFBF32BACA}"/>
    <cellStyle name="Normal 9 2 4 2 2 3 3" xfId="7840" xr:uid="{B06FC566-FFF2-4D2E-BB50-B54113CFB422}"/>
    <cellStyle name="Normal 9 2 4 2 2 4" xfId="6093" xr:uid="{00000000-0005-0000-0000-00004D170000}"/>
    <cellStyle name="Normal 9 2 4 2 2 4 2" xfId="8081" xr:uid="{1DD768D8-AB81-4B25-918B-8CDC2BA7BAF8}"/>
    <cellStyle name="Normal 9 2 4 2 2 5" xfId="6906" xr:uid="{3306E8B0-1F77-48EB-B0CA-BD43DABF639A}"/>
    <cellStyle name="Normal 9 2 4 2 3" xfId="5360" xr:uid="{00000000-0005-0000-0000-00004E170000}"/>
    <cellStyle name="Normal 9 2 4 2 3 2" xfId="6208" xr:uid="{00000000-0005-0000-0000-00004F170000}"/>
    <cellStyle name="Normal 9 2 4 2 3 2 2" xfId="8196" xr:uid="{4707D351-6DA0-4F05-85A7-28FA37ADDD6B}"/>
    <cellStyle name="Normal 9 2 4 2 3 3" xfId="7354" xr:uid="{49F68FDC-EB97-4729-878B-974766B2BB49}"/>
    <cellStyle name="Normal 9 2 4 2 4" xfId="5726" xr:uid="{00000000-0005-0000-0000-000050170000}"/>
    <cellStyle name="Normal 9 2 4 2 4 2" xfId="6449" xr:uid="{00000000-0005-0000-0000-000051170000}"/>
    <cellStyle name="Normal 9 2 4 2 4 2 2" xfId="8437" xr:uid="{EFBF915B-EBB1-46F7-8A53-23D17B77A6EE}"/>
    <cellStyle name="Normal 9 2 4 2 4 3" xfId="7714" xr:uid="{24D521B1-ABB5-43AA-B3D7-8AD8FEBEBFBA}"/>
    <cellStyle name="Normal 9 2 4 2 5" xfId="5967" xr:uid="{00000000-0005-0000-0000-000052170000}"/>
    <cellStyle name="Normal 9 2 4 2 5 2" xfId="7955" xr:uid="{5A9CD12B-2ED1-495C-B204-BB090369BAD9}"/>
    <cellStyle name="Normal 9 2 4 2 6" xfId="6776" xr:uid="{3D8B6900-3D59-408A-970F-5133D290ACF9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2 2 2" xfId="8323" xr:uid="{1375089F-EFB2-4C9F-9D7D-7F98F8CDFA8C}"/>
    <cellStyle name="Normal 9 2 5 2 2 2 3" xfId="7599" xr:uid="{1B1BCD22-EDF7-4D79-8511-5FF6DB14F724}"/>
    <cellStyle name="Normal 9 2 5 2 2 3" xfId="5853" xr:uid="{00000000-0005-0000-0000-000058170000}"/>
    <cellStyle name="Normal 9 2 5 2 2 3 2" xfId="6576" xr:uid="{00000000-0005-0000-0000-000059170000}"/>
    <cellStyle name="Normal 9 2 5 2 2 3 2 2" xfId="8564" xr:uid="{A56587B7-FE84-4D00-A8D1-8D7BDCA7CFCA}"/>
    <cellStyle name="Normal 9 2 5 2 2 3 3" xfId="7841" xr:uid="{CE1A84FE-0F51-4CA9-A81A-C6702AB07A73}"/>
    <cellStyle name="Normal 9 2 5 2 2 4" xfId="6094" xr:uid="{00000000-0005-0000-0000-00005A170000}"/>
    <cellStyle name="Normal 9 2 5 2 2 4 2" xfId="8082" xr:uid="{6BB23611-82A3-46EE-833B-9B3F508AF3A0}"/>
    <cellStyle name="Normal 9 2 5 2 2 5" xfId="6907" xr:uid="{6D73D829-EF71-4FB3-B37D-C00E8E251B10}"/>
    <cellStyle name="Normal 9 2 5 2 3" xfId="5361" xr:uid="{00000000-0005-0000-0000-00005B170000}"/>
    <cellStyle name="Normal 9 2 5 2 3 2" xfId="6209" xr:uid="{00000000-0005-0000-0000-00005C170000}"/>
    <cellStyle name="Normal 9 2 5 2 3 2 2" xfId="8197" xr:uid="{2A269AB5-A829-442F-AE6C-D25FBA0961E2}"/>
    <cellStyle name="Normal 9 2 5 2 3 3" xfId="7355" xr:uid="{A6BD854A-91E7-4EC9-89BE-E18A853F9CAA}"/>
    <cellStyle name="Normal 9 2 5 2 4" xfId="5727" xr:uid="{00000000-0005-0000-0000-00005D170000}"/>
    <cellStyle name="Normal 9 2 5 2 4 2" xfId="6450" xr:uid="{00000000-0005-0000-0000-00005E170000}"/>
    <cellStyle name="Normal 9 2 5 2 4 2 2" xfId="8438" xr:uid="{062B9C18-03D5-4BE5-8463-9B29A97AE1CD}"/>
    <cellStyle name="Normal 9 2 5 2 4 3" xfId="7715" xr:uid="{32FA186B-0C55-4716-8986-7F32D12F9177}"/>
    <cellStyle name="Normal 9 2 5 2 5" xfId="5968" xr:uid="{00000000-0005-0000-0000-00005F170000}"/>
    <cellStyle name="Normal 9 2 5 2 5 2" xfId="7956" xr:uid="{682FE651-D1B1-48CB-8BB4-42C74AE6FF91}"/>
    <cellStyle name="Normal 9 2 5 2 6" xfId="6777" xr:uid="{6866692E-ECE4-4497-BF1E-744FCE2FFB43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8" xr:uid="{EA22CFFE-C15F-4422-8A6C-2ECCB6CEFC94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2 2 2" xfId="8326" xr:uid="{1BBD38E2-4671-4713-9A7F-8D3F362EB346}"/>
    <cellStyle name="Normal 9 3 2 2 2 2 3" xfId="7602" xr:uid="{504A8282-D42F-4C7A-B895-B68094E226BA}"/>
    <cellStyle name="Normal 9 3 2 2 2 3" xfId="5856" xr:uid="{00000000-0005-0000-0000-000069170000}"/>
    <cellStyle name="Normal 9 3 2 2 2 3 2" xfId="6579" xr:uid="{00000000-0005-0000-0000-00006A170000}"/>
    <cellStyle name="Normal 9 3 2 2 2 3 2 2" xfId="8567" xr:uid="{2FFBFCD9-45E6-4A08-B3CB-E236EC79DF88}"/>
    <cellStyle name="Normal 9 3 2 2 2 3 3" xfId="7844" xr:uid="{3207526D-D367-47FD-A725-811822D28CA2}"/>
    <cellStyle name="Normal 9 3 2 2 2 4" xfId="6097" xr:uid="{00000000-0005-0000-0000-00006B170000}"/>
    <cellStyle name="Normal 9 3 2 2 2 4 2" xfId="8085" xr:uid="{9B731E06-98CF-4552-91C7-2269102E9BEE}"/>
    <cellStyle name="Normal 9 3 2 2 2 5" xfId="6910" xr:uid="{FE5C439A-431A-4125-96D4-8AE298055493}"/>
    <cellStyle name="Normal 9 3 2 2 3" xfId="5365" xr:uid="{00000000-0005-0000-0000-00006C170000}"/>
    <cellStyle name="Normal 9 3 2 2 3 2" xfId="6212" xr:uid="{00000000-0005-0000-0000-00006D170000}"/>
    <cellStyle name="Normal 9 3 2 2 3 2 2" xfId="8200" xr:uid="{BD17E148-AE07-4ED8-A149-45592D9B60AB}"/>
    <cellStyle name="Normal 9 3 2 2 3 3" xfId="7359" xr:uid="{C974F13D-F155-473C-8269-1421B2E333DC}"/>
    <cellStyle name="Normal 9 3 2 2 4" xfId="5730" xr:uid="{00000000-0005-0000-0000-00006E170000}"/>
    <cellStyle name="Normal 9 3 2 2 4 2" xfId="6453" xr:uid="{00000000-0005-0000-0000-00006F170000}"/>
    <cellStyle name="Normal 9 3 2 2 4 2 2" xfId="8441" xr:uid="{C9A998AB-8C24-4041-857E-6EF2F8F24C9A}"/>
    <cellStyle name="Normal 9 3 2 2 4 3" xfId="7718" xr:uid="{929BAD88-C25D-4B0F-9884-58273F73E197}"/>
    <cellStyle name="Normal 9 3 2 2 5" xfId="5971" xr:uid="{00000000-0005-0000-0000-000070170000}"/>
    <cellStyle name="Normal 9 3 2 2 5 2" xfId="7959" xr:uid="{93E1B585-B00F-4EBC-AC48-F9F60FBF8ED4}"/>
    <cellStyle name="Normal 9 3 2 2 6" xfId="6780" xr:uid="{8CC1DFA8-4321-43A6-B644-77D7008245FE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2 2 2" xfId="8325" xr:uid="{C4601BE6-4F60-4318-AC69-5F87F294E5A0}"/>
    <cellStyle name="Normal 9 3 2 3 2 3" xfId="7601" xr:uid="{DC7149AF-0DC7-4EBC-A895-010240A50B8E}"/>
    <cellStyle name="Normal 9 3 2 3 3" xfId="5855" xr:uid="{00000000-0005-0000-0000-000074170000}"/>
    <cellStyle name="Normal 9 3 2 3 3 2" xfId="6578" xr:uid="{00000000-0005-0000-0000-000075170000}"/>
    <cellStyle name="Normal 9 3 2 3 3 2 2" xfId="8566" xr:uid="{3C2D2556-5B31-4C80-81A5-376F84781B2E}"/>
    <cellStyle name="Normal 9 3 2 3 3 3" xfId="7843" xr:uid="{493AB55E-6EC2-4F51-B002-8C2BAE2F2A52}"/>
    <cellStyle name="Normal 9 3 2 3 4" xfId="6096" xr:uid="{00000000-0005-0000-0000-000076170000}"/>
    <cellStyle name="Normal 9 3 2 3 4 2" xfId="8084" xr:uid="{0F2858AC-D7DE-4151-B4C1-414DBCAB9D4A}"/>
    <cellStyle name="Normal 9 3 2 3 5" xfId="6909" xr:uid="{28B67F98-1520-4721-BE62-174B232982DC}"/>
    <cellStyle name="Normal 9 3 2 4" xfId="5364" xr:uid="{00000000-0005-0000-0000-000077170000}"/>
    <cellStyle name="Normal 9 3 2 4 2" xfId="6211" xr:uid="{00000000-0005-0000-0000-000078170000}"/>
    <cellStyle name="Normal 9 3 2 4 2 2" xfId="8199" xr:uid="{D11C6B8E-E120-41D1-A458-289C25942FC8}"/>
    <cellStyle name="Normal 9 3 2 4 3" xfId="7358" xr:uid="{590AAF9D-B4EA-4704-98F6-499A45B8B9D7}"/>
    <cellStyle name="Normal 9 3 2 5" xfId="5729" xr:uid="{00000000-0005-0000-0000-000079170000}"/>
    <cellStyle name="Normal 9 3 2 5 2" xfId="6452" xr:uid="{00000000-0005-0000-0000-00007A170000}"/>
    <cellStyle name="Normal 9 3 2 5 2 2" xfId="8440" xr:uid="{1C9E56EF-8389-4BAE-BAF4-B7EE711F3984}"/>
    <cellStyle name="Normal 9 3 2 5 3" xfId="7717" xr:uid="{DB5F1906-970E-4CB1-A997-70451CA3A759}"/>
    <cellStyle name="Normal 9 3 2 6" xfId="5970" xr:uid="{00000000-0005-0000-0000-00007B170000}"/>
    <cellStyle name="Normal 9 3 2 6 2" xfId="7958" xr:uid="{A8B79D4C-7C68-4428-BD1A-FB274BC12021}"/>
    <cellStyle name="Normal 9 3 2 7" xfId="6779" xr:uid="{23C1D309-DDD0-49F4-8FE3-CEBFEF158B91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2 2 2" xfId="8328" xr:uid="{2F8A6BE3-8B9C-46D1-9135-FA4089D522F2}"/>
    <cellStyle name="Normal 9 3 3 2 2 2 3" xfId="7604" xr:uid="{DDB45A9C-FC6E-41C6-8C1A-03EFCAAA3B10}"/>
    <cellStyle name="Normal 9 3 3 2 2 3" xfId="5858" xr:uid="{00000000-0005-0000-0000-000081170000}"/>
    <cellStyle name="Normal 9 3 3 2 2 3 2" xfId="6581" xr:uid="{00000000-0005-0000-0000-000082170000}"/>
    <cellStyle name="Normal 9 3 3 2 2 3 2 2" xfId="8569" xr:uid="{FFF35059-EA0C-41CF-89C7-9CC71DBFB496}"/>
    <cellStyle name="Normal 9 3 3 2 2 3 3" xfId="7846" xr:uid="{725ED410-A57F-4243-B5A2-0FB6D79DE8D2}"/>
    <cellStyle name="Normal 9 3 3 2 2 4" xfId="6099" xr:uid="{00000000-0005-0000-0000-000083170000}"/>
    <cellStyle name="Normal 9 3 3 2 2 4 2" xfId="8087" xr:uid="{E88BBD3F-169F-47C6-9292-1368DC3EE68C}"/>
    <cellStyle name="Normal 9 3 3 2 2 5" xfId="6912" xr:uid="{3D8EDEFE-750F-4BA2-A532-50CA19695A63}"/>
    <cellStyle name="Normal 9 3 3 2 3" xfId="5367" xr:uid="{00000000-0005-0000-0000-000084170000}"/>
    <cellStyle name="Normal 9 3 3 2 3 2" xfId="6214" xr:uid="{00000000-0005-0000-0000-000085170000}"/>
    <cellStyle name="Normal 9 3 3 2 3 2 2" xfId="8202" xr:uid="{2717BE2B-FC94-4E76-9999-1CB48591E68C}"/>
    <cellStyle name="Normal 9 3 3 2 3 3" xfId="7361" xr:uid="{9D91EC05-ECF0-4630-9FFF-33D18CDCE590}"/>
    <cellStyle name="Normal 9 3 3 2 4" xfId="5732" xr:uid="{00000000-0005-0000-0000-000086170000}"/>
    <cellStyle name="Normal 9 3 3 2 4 2" xfId="6455" xr:uid="{00000000-0005-0000-0000-000087170000}"/>
    <cellStyle name="Normal 9 3 3 2 4 2 2" xfId="8443" xr:uid="{69D95ABE-B3E0-448F-B7D2-D9DF739A06EF}"/>
    <cellStyle name="Normal 9 3 3 2 4 3" xfId="7720" xr:uid="{7D2B6F81-6F4D-4861-A1F2-981842509473}"/>
    <cellStyle name="Normal 9 3 3 2 5" xfId="5973" xr:uid="{00000000-0005-0000-0000-000088170000}"/>
    <cellStyle name="Normal 9 3 3 2 5 2" xfId="7961" xr:uid="{7AE0B24A-05B0-45AB-B771-88B5175527C0}"/>
    <cellStyle name="Normal 9 3 3 2 6" xfId="6782" xr:uid="{59977A88-3276-4454-B125-EABF73BA1A32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2 2 2" xfId="8327" xr:uid="{0A47FEC9-19B5-4175-A205-D2AD1BA485A3}"/>
    <cellStyle name="Normal 9 3 3 3 2 3" xfId="7603" xr:uid="{2F04344E-3DEC-48D3-B0A8-F8AB981742AC}"/>
    <cellStyle name="Normal 9 3 3 3 3" xfId="5857" xr:uid="{00000000-0005-0000-0000-00008C170000}"/>
    <cellStyle name="Normal 9 3 3 3 3 2" xfId="6580" xr:uid="{00000000-0005-0000-0000-00008D170000}"/>
    <cellStyle name="Normal 9 3 3 3 3 2 2" xfId="8568" xr:uid="{9E4C6815-163B-4284-9EBE-AE14E3BB853A}"/>
    <cellStyle name="Normal 9 3 3 3 3 3" xfId="7845" xr:uid="{36BC1728-0303-4A5D-AB81-A2AAA3D6B317}"/>
    <cellStyle name="Normal 9 3 3 3 4" xfId="6098" xr:uid="{00000000-0005-0000-0000-00008E170000}"/>
    <cellStyle name="Normal 9 3 3 3 4 2" xfId="8086" xr:uid="{A4AC4FA4-CAF2-4371-9B95-71D1448571D1}"/>
    <cellStyle name="Normal 9 3 3 3 5" xfId="6911" xr:uid="{126D3911-3E7E-4318-BD76-568937512D44}"/>
    <cellStyle name="Normal 9 3 3 4" xfId="5366" xr:uid="{00000000-0005-0000-0000-00008F170000}"/>
    <cellStyle name="Normal 9 3 3 4 2" xfId="6213" xr:uid="{00000000-0005-0000-0000-000090170000}"/>
    <cellStyle name="Normal 9 3 3 4 2 2" xfId="8201" xr:uid="{CF24E055-9A38-4B4D-AB17-6F26A8B097C5}"/>
    <cellStyle name="Normal 9 3 3 4 3" xfId="7360" xr:uid="{D83F8BB8-15D0-4E01-A26A-ABCB4427F934}"/>
    <cellStyle name="Normal 9 3 3 5" xfId="5731" xr:uid="{00000000-0005-0000-0000-000091170000}"/>
    <cellStyle name="Normal 9 3 3 5 2" xfId="6454" xr:uid="{00000000-0005-0000-0000-000092170000}"/>
    <cellStyle name="Normal 9 3 3 5 2 2" xfId="8442" xr:uid="{943E1A79-A057-401A-B6D4-B4CD2FD8546D}"/>
    <cellStyle name="Normal 9 3 3 5 3" xfId="7719" xr:uid="{963181D2-44BB-4B6D-A96F-E997D8F427B7}"/>
    <cellStyle name="Normal 9 3 3 6" xfId="5972" xr:uid="{00000000-0005-0000-0000-000093170000}"/>
    <cellStyle name="Normal 9 3 3 6 2" xfId="7960" xr:uid="{A35A1391-DEC5-46B8-AD63-D5B09247E8A5}"/>
    <cellStyle name="Normal 9 3 3 7" xfId="6781" xr:uid="{92E884EC-F887-4925-BA0B-840F8EECC3E9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2 2 2" xfId="8329" xr:uid="{8F02C5F7-8B71-44DD-A917-8AC23C938644}"/>
    <cellStyle name="Normal 9 3 4 2 2 3" xfId="7605" xr:uid="{4ACF5C4B-DDCA-4FD3-A1AB-E550C6A338E0}"/>
    <cellStyle name="Normal 9 3 4 2 3" xfId="5859" xr:uid="{00000000-0005-0000-0000-000098170000}"/>
    <cellStyle name="Normal 9 3 4 2 3 2" xfId="6582" xr:uid="{00000000-0005-0000-0000-000099170000}"/>
    <cellStyle name="Normal 9 3 4 2 3 2 2" xfId="8570" xr:uid="{A0E9C9C7-862B-43E7-9130-85CE35429732}"/>
    <cellStyle name="Normal 9 3 4 2 3 3" xfId="7847" xr:uid="{7943E7C3-3C53-44B6-9CA7-014A5304E3CB}"/>
    <cellStyle name="Normal 9 3 4 2 4" xfId="6100" xr:uid="{00000000-0005-0000-0000-00009A170000}"/>
    <cellStyle name="Normal 9 3 4 2 4 2" xfId="8088" xr:uid="{16156DD8-B8AC-4744-A019-CA494F83AE3A}"/>
    <cellStyle name="Normal 9 3 4 2 5" xfId="6913" xr:uid="{9C879DB8-7EFD-4698-8523-464AD9CC660D}"/>
    <cellStyle name="Normal 9 3 4 3" xfId="5368" xr:uid="{00000000-0005-0000-0000-00009B170000}"/>
    <cellStyle name="Normal 9 3 4 3 2" xfId="6215" xr:uid="{00000000-0005-0000-0000-00009C170000}"/>
    <cellStyle name="Normal 9 3 4 3 2 2" xfId="8203" xr:uid="{80CEF3CB-82BC-4C65-8316-4A5C5166A41F}"/>
    <cellStyle name="Normal 9 3 4 3 3" xfId="7362" xr:uid="{3311F5DD-C16B-4187-AE27-B0DA1FAE9445}"/>
    <cellStyle name="Normal 9 3 4 4" xfId="5733" xr:uid="{00000000-0005-0000-0000-00009D170000}"/>
    <cellStyle name="Normal 9 3 4 4 2" xfId="6456" xr:uid="{00000000-0005-0000-0000-00009E170000}"/>
    <cellStyle name="Normal 9 3 4 4 2 2" xfId="8444" xr:uid="{848AFD99-8198-48BB-9823-CD8F53D00AE7}"/>
    <cellStyle name="Normal 9 3 4 4 3" xfId="7721" xr:uid="{1A43E793-EC42-465B-A700-D4902D40EDE2}"/>
    <cellStyle name="Normal 9 3 4 5" xfId="5974" xr:uid="{00000000-0005-0000-0000-00009F170000}"/>
    <cellStyle name="Normal 9 3 4 5 2" xfId="7962" xr:uid="{FFE96EAE-A12F-40AC-9576-3D467C28E148}"/>
    <cellStyle name="Normal 9 3 4 6" xfId="6783" xr:uid="{4E2C7913-33CE-4EF5-811A-063D67C7B1EB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2 2 2" xfId="8324" xr:uid="{FF1AF5E0-7644-4B77-8567-27CF79A543F5}"/>
    <cellStyle name="Normal 9 3 6 2 3" xfId="7600" xr:uid="{60071E8A-ACBC-488C-B5AF-62768FCA85D1}"/>
    <cellStyle name="Normal 9 3 6 3" xfId="5854" xr:uid="{00000000-0005-0000-0000-0000A4170000}"/>
    <cellStyle name="Normal 9 3 6 3 2" xfId="6577" xr:uid="{00000000-0005-0000-0000-0000A5170000}"/>
    <cellStyle name="Normal 9 3 6 3 2 2" xfId="8565" xr:uid="{B3EED0A7-8012-42E7-95E8-C4BFD0F33F74}"/>
    <cellStyle name="Normal 9 3 6 3 3" xfId="7842" xr:uid="{928D8AF6-5D56-4662-A7A0-8C0065952D4C}"/>
    <cellStyle name="Normal 9 3 6 4" xfId="6095" xr:uid="{00000000-0005-0000-0000-0000A6170000}"/>
    <cellStyle name="Normal 9 3 6 4 2" xfId="8083" xr:uid="{9740C6A9-60A6-45D0-B18E-ABD7AAFD8FE4}"/>
    <cellStyle name="Normal 9 3 6 5" xfId="6908" xr:uid="{D707A0D0-736A-4795-8D9D-D9FEFB8AF05D}"/>
    <cellStyle name="Normal 9 3 7" xfId="5363" xr:uid="{00000000-0005-0000-0000-0000A7170000}"/>
    <cellStyle name="Normal 9 3 7 2" xfId="6210" xr:uid="{00000000-0005-0000-0000-0000A8170000}"/>
    <cellStyle name="Normal 9 3 7 2 2" xfId="8198" xr:uid="{0B5EFBCA-04A2-4EC4-98F9-472FEE6E5AD3}"/>
    <cellStyle name="Normal 9 3 7 3" xfId="7357" xr:uid="{033D241E-B6AD-4692-9D24-D332F934FCA7}"/>
    <cellStyle name="Normal 9 3 8" xfId="5728" xr:uid="{00000000-0005-0000-0000-0000A9170000}"/>
    <cellStyle name="Normal 9 3 8 2" xfId="6451" xr:uid="{00000000-0005-0000-0000-0000AA170000}"/>
    <cellStyle name="Normal 9 3 8 2 2" xfId="8439" xr:uid="{04A28F7E-0FB8-4174-89A7-FB357E8C787B}"/>
    <cellStyle name="Normal 9 3 8 3" xfId="7716" xr:uid="{E602C521-9DC1-4D5E-BDD0-411C226DC9E5}"/>
    <cellStyle name="Normal 9 3 9" xfId="5969" xr:uid="{00000000-0005-0000-0000-0000AB170000}"/>
    <cellStyle name="Normal 9 3 9 2" xfId="7957" xr:uid="{CEC52666-3F84-41F5-9351-8910675F5B15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2 2 2" xfId="8330" xr:uid="{941A8FCC-09D6-472A-B66A-8DF9E3767C5C}"/>
    <cellStyle name="Normal 9 4 2 2 2 3" xfId="7606" xr:uid="{12D9E7BE-A27E-481D-902F-07FD0B15D405}"/>
    <cellStyle name="Normal 9 4 2 2 3" xfId="5860" xr:uid="{00000000-0005-0000-0000-0000B1170000}"/>
    <cellStyle name="Normal 9 4 2 2 3 2" xfId="6583" xr:uid="{00000000-0005-0000-0000-0000B2170000}"/>
    <cellStyle name="Normal 9 4 2 2 3 2 2" xfId="8571" xr:uid="{3DC1381B-0918-45C2-A7DE-DE5E4C17F079}"/>
    <cellStyle name="Normal 9 4 2 2 3 3" xfId="7848" xr:uid="{F5BA6029-57B1-4B26-8C11-44DBC8EC0C28}"/>
    <cellStyle name="Normal 9 4 2 2 4" xfId="6101" xr:uid="{00000000-0005-0000-0000-0000B3170000}"/>
    <cellStyle name="Normal 9 4 2 2 4 2" xfId="8089" xr:uid="{5F78C718-453C-4F37-BED1-5E3657E502D2}"/>
    <cellStyle name="Normal 9 4 2 2 5" xfId="6914" xr:uid="{05EDB533-FC84-44F1-9688-A3ED2C60A2EB}"/>
    <cellStyle name="Normal 9 4 2 3" xfId="5369" xr:uid="{00000000-0005-0000-0000-0000B4170000}"/>
    <cellStyle name="Normal 9 4 2 3 2" xfId="6216" xr:uid="{00000000-0005-0000-0000-0000B5170000}"/>
    <cellStyle name="Normal 9 4 2 3 2 2" xfId="8204" xr:uid="{201247D2-5BC5-49B9-B14A-BCD72AA187F6}"/>
    <cellStyle name="Normal 9 4 2 3 3" xfId="7363" xr:uid="{D5D2032F-FEF9-47E4-922B-FEA9837E8995}"/>
    <cellStyle name="Normal 9 4 2 4" xfId="5734" xr:uid="{00000000-0005-0000-0000-0000B6170000}"/>
    <cellStyle name="Normal 9 4 2 4 2" xfId="6457" xr:uid="{00000000-0005-0000-0000-0000B7170000}"/>
    <cellStyle name="Normal 9 4 2 4 2 2" xfId="8445" xr:uid="{30771D3F-49B0-4473-A17E-1087310D905E}"/>
    <cellStyle name="Normal 9 4 2 4 3" xfId="7722" xr:uid="{6894BDE6-1B97-4C19-A574-289140088663}"/>
    <cellStyle name="Normal 9 4 2 5" xfId="5975" xr:uid="{00000000-0005-0000-0000-0000B8170000}"/>
    <cellStyle name="Normal 9 4 2 5 2" xfId="7963" xr:uid="{D0CC099D-F7F7-44FA-8F8A-EE20B1A82497}"/>
    <cellStyle name="Normal 9 4 2 6" xfId="6784" xr:uid="{B8B255A5-347B-4AFF-A1E1-6C130B57419A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2 2 2" xfId="8331" xr:uid="{C8DCB649-E014-4D93-8336-83201E86A9DE}"/>
    <cellStyle name="Normal 9 5 3 2 2 3" xfId="7607" xr:uid="{37E13854-1946-4FBF-810E-B798492AB8BA}"/>
    <cellStyle name="Normal 9 5 3 2 3" xfId="5861" xr:uid="{00000000-0005-0000-0000-0000BF170000}"/>
    <cellStyle name="Normal 9 5 3 2 3 2" xfId="6584" xr:uid="{00000000-0005-0000-0000-0000C0170000}"/>
    <cellStyle name="Normal 9 5 3 2 3 2 2" xfId="8572" xr:uid="{DBAA4400-0B61-43A2-A592-A229D5A8A7E8}"/>
    <cellStyle name="Normal 9 5 3 2 3 3" xfId="7849" xr:uid="{D3B3CD4B-621B-48A6-AF8C-D93951C6DF74}"/>
    <cellStyle name="Normal 9 5 3 2 4" xfId="6102" xr:uid="{00000000-0005-0000-0000-0000C1170000}"/>
    <cellStyle name="Normal 9 5 3 2 4 2" xfId="8090" xr:uid="{69B03CEA-6E18-4E09-BF43-34AD6ADCBB86}"/>
    <cellStyle name="Normal 9 5 3 2 5" xfId="6915" xr:uid="{98FEB218-4800-454D-B3EE-DA2C7A19C1A4}"/>
    <cellStyle name="Normal 9 5 3 3" xfId="5371" xr:uid="{00000000-0005-0000-0000-0000C2170000}"/>
    <cellStyle name="Normal 9 5 3 3 2" xfId="6217" xr:uid="{00000000-0005-0000-0000-0000C3170000}"/>
    <cellStyle name="Normal 9 5 3 3 2 2" xfId="8205" xr:uid="{42DD1C33-FBEB-4857-8CD2-5A2DD90239E8}"/>
    <cellStyle name="Normal 9 5 3 3 3" xfId="7365" xr:uid="{300DF0C0-2162-4064-963D-44E197CA8EA6}"/>
    <cellStyle name="Normal 9 5 3 4" xfId="5735" xr:uid="{00000000-0005-0000-0000-0000C4170000}"/>
    <cellStyle name="Normal 9 5 3 4 2" xfId="6458" xr:uid="{00000000-0005-0000-0000-0000C5170000}"/>
    <cellStyle name="Normal 9 5 3 4 2 2" xfId="8446" xr:uid="{C7A1FA14-0A6C-44C5-9D52-4B6E6699A9C3}"/>
    <cellStyle name="Normal 9 5 3 4 3" xfId="7723" xr:uid="{DDE0B95E-3271-4470-A669-21F32ADCEFA8}"/>
    <cellStyle name="Normal 9 5 3 5" xfId="5976" xr:uid="{00000000-0005-0000-0000-0000C6170000}"/>
    <cellStyle name="Normal 9 5 3 5 2" xfId="7964" xr:uid="{93BCFAA7-E13A-42CA-8412-191BC39E1E03}"/>
    <cellStyle name="Normal 9 5 3 6" xfId="6785" xr:uid="{69738333-A660-41F3-BECA-C7D78F20A039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2 2 2" xfId="8332" xr:uid="{742D47DF-C294-4608-951A-D0AD052A0AC8}"/>
    <cellStyle name="Normal 9 6 2 2 2 3" xfId="7608" xr:uid="{A1FB2BA7-8803-499D-B18A-5033ED27772C}"/>
    <cellStyle name="Normal 9 6 2 2 3" xfId="5862" xr:uid="{00000000-0005-0000-0000-0000CC170000}"/>
    <cellStyle name="Normal 9 6 2 2 3 2" xfId="6585" xr:uid="{00000000-0005-0000-0000-0000CD170000}"/>
    <cellStyle name="Normal 9 6 2 2 3 2 2" xfId="8573" xr:uid="{CDF02BB7-086E-4B6D-8B19-68157F717E01}"/>
    <cellStyle name="Normal 9 6 2 2 3 3" xfId="7850" xr:uid="{405A5D55-5CFB-47FE-BC21-B1863E2C3058}"/>
    <cellStyle name="Normal 9 6 2 2 4" xfId="6103" xr:uid="{00000000-0005-0000-0000-0000CE170000}"/>
    <cellStyle name="Normal 9 6 2 2 4 2" xfId="8091" xr:uid="{69E46FBA-706F-455A-9C86-AE70D3DE2F25}"/>
    <cellStyle name="Normal 9 6 2 2 5" xfId="6916" xr:uid="{AB52C4AC-5E99-4208-B01B-6069FB2361CD}"/>
    <cellStyle name="Normal 9 6 2 3" xfId="5372" xr:uid="{00000000-0005-0000-0000-0000CF170000}"/>
    <cellStyle name="Normal 9 6 2 3 2" xfId="6218" xr:uid="{00000000-0005-0000-0000-0000D0170000}"/>
    <cellStyle name="Normal 9 6 2 3 2 2" xfId="8206" xr:uid="{15EC5356-4448-453B-88F6-E22611F22BA2}"/>
    <cellStyle name="Normal 9 6 2 3 3" xfId="7366" xr:uid="{64597655-F763-499D-9B81-E78DB0885F08}"/>
    <cellStyle name="Normal 9 6 2 4" xfId="5736" xr:uid="{00000000-0005-0000-0000-0000D1170000}"/>
    <cellStyle name="Normal 9 6 2 4 2" xfId="6459" xr:uid="{00000000-0005-0000-0000-0000D2170000}"/>
    <cellStyle name="Normal 9 6 2 4 2 2" xfId="8447" xr:uid="{F11810A2-8A60-44E9-A655-DA86FB3366FC}"/>
    <cellStyle name="Normal 9 6 2 4 3" xfId="7724" xr:uid="{C46D510C-63EB-47D2-B9CD-417C371FF61E}"/>
    <cellStyle name="Normal 9 6 2 5" xfId="5977" xr:uid="{00000000-0005-0000-0000-0000D3170000}"/>
    <cellStyle name="Normal 9 6 2 5 2" xfId="7965" xr:uid="{2A793231-F025-4B3D-A625-8F64005FC19C}"/>
    <cellStyle name="Normal 9 6 2 6" xfId="6786" xr:uid="{F0F0F53E-0300-467C-957E-4D83126794BA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Global IFRS YE2009" xfId="6592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2 2 2" xfId="8209" xr:uid="{0F2FFE40-258A-404E-9324-85F36DEA4FF7}"/>
    <cellStyle name="Percent 10 12 2 3" xfId="7402" xr:uid="{697D99AE-FE58-4A07-87CE-7BF198C364F7}"/>
    <cellStyle name="Percent 10 12 3" xfId="5739" xr:uid="{00000000-0005-0000-0000-0000F6170000}"/>
    <cellStyle name="Percent 10 12 3 2" xfId="6462" xr:uid="{00000000-0005-0000-0000-0000F7170000}"/>
    <cellStyle name="Percent 10 12 3 2 2" xfId="8450" xr:uid="{2BB8D63B-251B-4EA3-89A3-C8ACE1ABF45F}"/>
    <cellStyle name="Percent 10 12 3 3" xfId="7727" xr:uid="{867C74D7-3E69-4C0F-BAC2-83CA9564BE95}"/>
    <cellStyle name="Percent 10 12 4" xfId="5980" xr:uid="{00000000-0005-0000-0000-0000F8170000}"/>
    <cellStyle name="Percent 10 12 4 2" xfId="7968" xr:uid="{30899FB1-3702-4686-961B-F7A72CDCFBEF}"/>
    <cellStyle name="Percent 10 12 5" xfId="6792" xr:uid="{5FD79AB2-3D9A-481A-B566-20B8BDC255E5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2 2 2" xfId="8208" xr:uid="{FC8B75DD-B8C2-4339-973E-4CD6FEAAB1BA}"/>
    <cellStyle name="Percent 10 2 11 2 3" xfId="7401" xr:uid="{FF25AE3E-1D59-40DD-A569-34B7FDFA176D}"/>
    <cellStyle name="Percent 10 2 11 3" xfId="5738" xr:uid="{00000000-0005-0000-0000-0000FF170000}"/>
    <cellStyle name="Percent 10 2 11 3 2" xfId="6461" xr:uid="{00000000-0005-0000-0000-000000180000}"/>
    <cellStyle name="Percent 10 2 11 3 2 2" xfId="8449" xr:uid="{26D75932-1FDB-4FD2-BF10-D44A5ADC6D7B}"/>
    <cellStyle name="Percent 10 2 11 3 3" xfId="7726" xr:uid="{BA32039E-DC72-475B-A906-178A71F67268}"/>
    <cellStyle name="Percent 10 2 11 4" xfId="5979" xr:uid="{00000000-0005-0000-0000-000001180000}"/>
    <cellStyle name="Percent 10 2 11 4 2" xfId="7967" xr:uid="{8E5F591E-B0C4-4FE0-995F-7A27E310D965}"/>
    <cellStyle name="Percent 10 2 11 5" xfId="6791" xr:uid="{87C3A4EB-5832-48A6-836D-41E26B621598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5 4 2 2" xfId="6954" xr:uid="{56AE18D0-3346-4649-82C8-2AE96C1CC369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5 3 2" xfId="6953" xr:uid="{FC1B03BE-913B-4F01-AEDF-D8E765D6D9B8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2 2 2" xfId="8207" xr:uid="{B450CC6B-E775-45E3-B3D3-0A2813F56248}"/>
    <cellStyle name="Percent 12 5 2 3" xfId="7400" xr:uid="{0B8AEA2B-3A12-443A-A570-D3105D363669}"/>
    <cellStyle name="Percent 12 5 3" xfId="5737" xr:uid="{00000000-0005-0000-0000-00007B180000}"/>
    <cellStyle name="Percent 12 5 3 2" xfId="6460" xr:uid="{00000000-0005-0000-0000-00007C180000}"/>
    <cellStyle name="Percent 12 5 3 2 2" xfId="8448" xr:uid="{0D29C8FE-A48F-4253-905C-402B3733D45E}"/>
    <cellStyle name="Percent 12 5 3 3" xfId="7725" xr:uid="{BC8AF97D-6BCB-446C-AB08-CC2A7D13B9EE}"/>
    <cellStyle name="Percent 12 5 4" xfId="5978" xr:uid="{00000000-0005-0000-0000-00007D180000}"/>
    <cellStyle name="Percent 12 5 4 2" xfId="7966" xr:uid="{04ED9C27-3BA7-4C55-9505-38ED5D9F3014}"/>
    <cellStyle name="Percent 12 5 5" xfId="6790" xr:uid="{8815B15E-9034-4763-A5CB-8F6D56DCCA2F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2 3 2" xfId="6951" xr:uid="{C6D19605-BA0D-4FAF-AFA8-DCD3F6F8C321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10 5 2" xfId="6952" xr:uid="{7A32596E-7912-42F4-9CDF-AC6722C35E9B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2 3 3 2" xfId="7399" xr:uid="{FF3B205F-4832-4A46-B1B8-2FBF49A14C92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5 6 2" xfId="7398" xr:uid="{7FE9EA36-0C5D-44FF-8E4E-2FBC4DF0C03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2 3 2" xfId="6948" xr:uid="{0A6F1D2A-7F09-44D2-946D-F149AB4A450A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4 3 2" xfId="6947" xr:uid="{4582D1EF-045C-41BE-AB93-52769552963B}"/>
    <cellStyle name="Percent 2 5 5 5" xfId="4931" xr:uid="{00000000-0005-0000-0000-0000B1180000}"/>
    <cellStyle name="Percent 2 5 5 5 2" xfId="6949" xr:uid="{46ED576F-F9DF-4FFD-B9D3-3C2404096D6F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2 3 3 2" xfId="6945" xr:uid="{B5856672-7383-49AB-85C9-5B4174F13B38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2 9 6 2" xfId="6946" xr:uid="{FD60D42B-5590-4FD7-9FBF-7F18A2D384F2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2 3 2" xfId="6943" xr:uid="{75C2D8B0-8CB1-4E5A-A62D-11E6C83E3836}"/>
    <cellStyle name="Percent 3 4 3" xfId="3697" xr:uid="{00000000-0005-0000-0000-0000D1180000}"/>
    <cellStyle name="Percent 3 4 4" xfId="4926" xr:uid="{00000000-0005-0000-0000-0000D2180000}"/>
    <cellStyle name="Percent 3 4 4 2" xfId="6944" xr:uid="{20698C2A-729C-4D92-BC85-3FC6C2E067BD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3 3 6 2" xfId="6942" xr:uid="{F3FCB401-BF83-4154-BBF6-6ADAA97C9035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2 3 2" xfId="6940" xr:uid="{CBF8803D-E289-4E4B-B6F3-1100A1F5C3E6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4 5 5 2" xfId="6941" xr:uid="{AE46BC9C-9410-491D-9E5F-1275559468A4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3 3 3 2" xfId="6939" xr:uid="{0C12E9EC-83A4-4E93-9156-6BC3BD5A3C58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2 5 6 2" xfId="6938" xr:uid="{3F67D7B7-4C38-4EBC-B1BF-FC905A28F45D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3 4 2 2" xfId="6937" xr:uid="{D0FD853D-4FD9-4146-AE06-0AA1653BF15B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5 7 2 2" xfId="6936" xr:uid="{8BC7E548-CC2A-4300-AC50-630A538D1A02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3 3 3 2" xfId="6935" xr:uid="{99370950-6C64-4C68-9D38-C82D18A62DD9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6 9 2" xfId="6934" xr:uid="{579F8FD5-A0CF-4889-9085-E353AFB950C3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2 2 2" xfId="6932" xr:uid="{807F07A1-C72D-469D-A437-A26A4017BFF9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4 2 2" xfId="7397" xr:uid="{93DF955C-59D7-4E48-AE4B-4EC4CF523829}"/>
    <cellStyle name="Percent 6 7 5" xfId="4915" xr:uid="{00000000-0005-0000-0000-00006A190000}"/>
    <cellStyle name="Percent 6 7 5 2" xfId="6933" xr:uid="{397830A6-3E77-4D44-A519-F240FAF36B6F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3 6 2" xfId="6931" xr:uid="{CD981B5D-FA9E-4BB4-909F-9DCD43A202C6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3 6 2" xfId="6930" xr:uid="{F5005B04-3BAD-425B-87BA-60732CE0BABF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3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E8159A-0D1A-408A-8543-E301E498AD8D}" name="Table3" displayName="Table3" ref="A7:M26" totalsRowShown="0" headerRowDxfId="29" dataDxfId="28">
  <autoFilter ref="A7:M26" xr:uid="{00000000-0009-0000-0100-000003000000}"/>
  <tableColumns count="13">
    <tableColumn id="1" xr3:uid="{24CBC4B1-50B6-4521-A41C-18F23CFED0CB}" name="Nr." dataDxfId="27"/>
    <tableColumn id="2" xr3:uid="{ADDA0283-EC24-4CA8-BD64-3BA5CBCA6E17}" name="NIPT" dataDxfId="26"/>
    <tableColumn id="3" xr3:uid="{A0E302C4-736A-452D-BFBC-3306B990E562}" name="Emri I Tatimpaguesit" dataDxfId="25"/>
    <tableColumn id="4" xr3:uid="{A88A0C10-5D48-40D3-9505-A4B376D590DF}" name="Lloji i mjetit" dataDxfId="24"/>
    <tableColumn id="5" xr3:uid="{E56C9BA6-EE79-48D0-AEBD-A94D5F5DC00D}" name="Tipi/Markë" dataDxfId="23"/>
    <tableColumn id="6" xr3:uid="{76E39AAB-A021-4330-9EBB-5A7AB20257FE}" name="Targë" dataDxfId="22"/>
    <tableColumn id="7" xr3:uid="{FE73C829-E210-4A3F-9C09-07E4C5649325}" name="Pronësia" dataDxfId="21"/>
    <tableColumn id="8" xr3:uid="{A3777C8D-6378-494D-AF8E-F47DE94737D0}" name="Leje qarkullimi" dataDxfId="20"/>
    <tableColumn id="9" xr3:uid="{47057880-7D9F-4BD6-B639-D1FAF9C53324}" name="Kapaciteti" dataDxfId="19"/>
    <tableColumn id="13" xr3:uid="{D60F65BF-3E76-4FFD-A4DB-50C2911DB947}" name="Vlera kontabël" dataDxfId="18"/>
    <tableColumn id="10" xr3:uid="{C6FF3207-E35E-4376-9C51-6317FE8D28BE}" name="Vlera e mjetit e rregjistruar" dataDxfId="17"/>
    <tableColumn id="11" xr3:uid="{945B4588-374F-4A3F-946A-23D890D6A885}" name="Viti i prodhimit" dataDxfId="16"/>
    <tableColumn id="12" xr3:uid="{4A28BE12-2A68-44FD-8847-340F07CAE007}" name="Bara siguruar e mjetit.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8B6B7A-C203-4864-B531-CA21DCECD3A3}" name="Table2" displayName="Table2" ref="A8:M22" totalsRowShown="0" headerRowDxfId="14" dataDxfId="13">
  <autoFilter ref="A8:M22" xr:uid="{00000000-0009-0000-0100-000002000000}"/>
  <tableColumns count="13">
    <tableColumn id="1" xr3:uid="{419FCB95-E50C-4ADD-A2C5-FBC46F51BB7F}" name="Nr." dataDxfId="12"/>
    <tableColumn id="2" xr3:uid="{5746DE01-A88E-4FD4-B9FA-9E2835C73EAB}" name="NIPT" dataDxfId="11"/>
    <tableColumn id="3" xr3:uid="{DAECF6EC-82B4-473D-B2CD-CB371E2DD91B}" name="Emri I Tatimpaguesit" dataDxfId="10"/>
    <tableColumn id="4" xr3:uid="{B3182FF4-A5CE-4497-B780-847AE902C445}" name="Lloji i pasurisë" dataDxfId="9"/>
    <tableColumn id="5" xr3:uid="{41B8A538-B511-4198-9E0D-D7DB2B86CC68}" name="Zyra e regjistrimit" dataDxfId="8"/>
    <tableColumn id="6" xr3:uid="{EB18AE80-BF3A-4B37-AC55-3104BE1C3ED3}" name="Zona Kadastrale Nr." dataDxfId="7"/>
    <tableColumn id="7" xr3:uid="{BA64E1A8-DEEF-4033-B987-6FDF3605D4EF}" name="Numri i Pasurisë" dataDxfId="6"/>
    <tableColumn id="8" xr3:uid="{9BCAE974-33BF-47BE-881A-92E216F4BE4E}" name="Adresa e pasurisë" dataDxfId="5"/>
    <tableColumn id="9" xr3:uid="{0CABCF90-243D-4659-A1F2-B6822D9DD207}" name="Siperfaqja" dataDxfId="4"/>
    <tableColumn id="13" xr3:uid="{AD43B3CE-006A-4D25-9DD4-76D2A07F52F3}" name="Vlera kontabël" dataDxfId="3"/>
    <tableColumn id="10" xr3:uid="{5EAF9A14-8C22-4DB9-8D02-C84435F62865}" name="Vlera sipas rregjistrimit" dataDxfId="2"/>
    <tableColumn id="11" xr3:uid="{B304816C-34F5-4443-AB3C-5FCA746DD25F}" name="Pronari i pasurisë" dataDxfId="1"/>
    <tableColumn id="12" xr3:uid="{A712EC44-AF58-47D5-AD6E-F9843C5D2E80}" name="Bashkpronaret e pasurise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showGridLines="0" tabSelected="1" zoomScaleNormal="100" workbookViewId="0">
      <selection activeCell="A5" sqref="A5"/>
    </sheetView>
  </sheetViews>
  <sheetFormatPr defaultColWidth="9.109375" defaultRowHeight="13.8"/>
  <cols>
    <col min="1" max="1" width="110.5546875" style="5" customWidth="1"/>
    <col min="2" max="2" width="15.6640625" style="4" customWidth="1"/>
    <col min="3" max="3" width="2.6640625" style="4" customWidth="1"/>
    <col min="4" max="4" width="15.6640625" style="4" customWidth="1"/>
    <col min="5" max="5" width="2.5546875" style="4" customWidth="1"/>
    <col min="6" max="7" width="11" style="5" bestFit="1" customWidth="1"/>
    <col min="8" max="8" width="9.5546875" style="5" bestFit="1" customWidth="1"/>
    <col min="9" max="16384" width="9.109375" style="5"/>
  </cols>
  <sheetData>
    <row r="1" spans="1:5">
      <c r="A1" s="21" t="s">
        <v>174</v>
      </c>
    </row>
    <row r="2" spans="1:5" ht="14.4">
      <c r="A2" s="22" t="s">
        <v>172</v>
      </c>
    </row>
    <row r="3" spans="1:5" ht="14.4">
      <c r="A3" s="22" t="s">
        <v>171</v>
      </c>
    </row>
    <row r="4" spans="1:5" ht="14.4">
      <c r="A4" s="22" t="s">
        <v>177</v>
      </c>
    </row>
    <row r="5" spans="1:5" ht="14.4">
      <c r="A5" s="21" t="s">
        <v>31</v>
      </c>
      <c r="B5" s="5"/>
      <c r="C5" s="5"/>
      <c r="D5" s="5"/>
      <c r="E5" s="5"/>
    </row>
    <row r="6" spans="1:5">
      <c r="A6" s="20"/>
      <c r="B6" s="6" t="s">
        <v>6</v>
      </c>
      <c r="C6" s="6"/>
      <c r="D6" s="6" t="s">
        <v>6</v>
      </c>
      <c r="E6" s="27"/>
    </row>
    <row r="7" spans="1:5">
      <c r="A7" s="20"/>
      <c r="B7" s="6" t="s">
        <v>7</v>
      </c>
      <c r="C7" s="6"/>
      <c r="D7" s="6" t="s">
        <v>8</v>
      </c>
      <c r="E7" s="27"/>
    </row>
    <row r="8" spans="1:5" ht="14.4">
      <c r="A8" s="72" t="s">
        <v>80</v>
      </c>
      <c r="B8" s="10"/>
      <c r="C8" s="13"/>
      <c r="D8" s="10"/>
      <c r="E8" s="26"/>
    </row>
    <row r="9" spans="1:5">
      <c r="A9" s="67" t="s">
        <v>28</v>
      </c>
      <c r="B9" s="10"/>
      <c r="C9" s="13"/>
      <c r="D9" s="10"/>
      <c r="E9" s="23"/>
    </row>
    <row r="10" spans="1:5">
      <c r="A10" s="30" t="s">
        <v>121</v>
      </c>
      <c r="B10" s="33">
        <v>3764204629.5865026</v>
      </c>
      <c r="C10" s="24"/>
      <c r="D10" s="33">
        <v>3296449083.8249135</v>
      </c>
      <c r="E10" s="23"/>
    </row>
    <row r="11" spans="1:5">
      <c r="A11" s="30" t="s">
        <v>122</v>
      </c>
      <c r="B11" s="33"/>
      <c r="C11" s="24"/>
      <c r="D11" s="33"/>
      <c r="E11" s="23"/>
    </row>
    <row r="12" spans="1:5">
      <c r="A12" s="30" t="s">
        <v>123</v>
      </c>
      <c r="B12" s="33"/>
      <c r="C12" s="24"/>
      <c r="D12" s="33"/>
      <c r="E12" s="23"/>
    </row>
    <row r="13" spans="1:5">
      <c r="A13" s="30" t="s">
        <v>124</v>
      </c>
      <c r="B13" s="33"/>
      <c r="C13" s="24"/>
      <c r="D13" s="33"/>
      <c r="E13" s="23"/>
    </row>
    <row r="14" spans="1:5">
      <c r="A14" s="30" t="s">
        <v>125</v>
      </c>
      <c r="B14" s="33"/>
      <c r="C14" s="24"/>
      <c r="D14" s="33"/>
      <c r="E14" s="23"/>
    </row>
    <row r="15" spans="1:5">
      <c r="A15" s="67" t="s">
        <v>81</v>
      </c>
      <c r="B15" s="33"/>
      <c r="C15" s="24"/>
      <c r="D15" s="33"/>
      <c r="E15" s="23"/>
    </row>
    <row r="16" spans="1:5">
      <c r="A16" s="67" t="s">
        <v>5</v>
      </c>
      <c r="B16" s="33"/>
      <c r="C16" s="24"/>
      <c r="D16" s="33"/>
      <c r="E16" s="23"/>
    </row>
    <row r="17" spans="1:5">
      <c r="A17" s="67" t="s">
        <v>82</v>
      </c>
      <c r="B17" s="33">
        <v>-2579639453.27</v>
      </c>
      <c r="C17" s="24"/>
      <c r="D17" s="33">
        <v>-2340262383.3621068</v>
      </c>
      <c r="E17" s="23"/>
    </row>
    <row r="18" spans="1:5">
      <c r="A18" s="67" t="s">
        <v>29</v>
      </c>
      <c r="B18" s="33"/>
      <c r="C18" s="24"/>
      <c r="D18" s="33"/>
      <c r="E18" s="23"/>
    </row>
    <row r="19" spans="1:5">
      <c r="A19" s="67" t="s">
        <v>83</v>
      </c>
      <c r="B19" s="33">
        <v>-189164402.68348497</v>
      </c>
      <c r="C19" s="24"/>
      <c r="D19" s="33">
        <v>-39656926.290000007</v>
      </c>
      <c r="E19" s="23"/>
    </row>
    <row r="20" spans="1:5">
      <c r="A20" s="67" t="s">
        <v>84</v>
      </c>
      <c r="B20" s="33">
        <v>-233762753.72999999</v>
      </c>
      <c r="C20" s="24"/>
      <c r="D20" s="33">
        <v>-191611201.98000002</v>
      </c>
      <c r="E20" s="23"/>
    </row>
    <row r="21" spans="1:5">
      <c r="A21" s="67" t="s">
        <v>85</v>
      </c>
      <c r="B21" s="33">
        <v>-32478187.307637461</v>
      </c>
      <c r="C21" s="24"/>
      <c r="D21" s="33">
        <v>20710121.730000015</v>
      </c>
      <c r="E21" s="23"/>
    </row>
    <row r="22" spans="1:5">
      <c r="A22" s="67" t="s">
        <v>86</v>
      </c>
      <c r="B22" s="33">
        <v>-277108486.63999999</v>
      </c>
      <c r="C22" s="24">
        <v>0</v>
      </c>
      <c r="D22" s="33">
        <v>-444106321.57999992</v>
      </c>
      <c r="E22" s="23"/>
    </row>
    <row r="23" spans="1:5">
      <c r="A23" s="67"/>
      <c r="B23" s="67"/>
      <c r="C23" s="67"/>
      <c r="D23" s="67"/>
      <c r="E23" s="23"/>
    </row>
    <row r="24" spans="1:5">
      <c r="A24" s="67" t="s">
        <v>87</v>
      </c>
      <c r="B24" s="33"/>
      <c r="C24" s="24"/>
      <c r="D24" s="33"/>
      <c r="E24" s="23"/>
    </row>
    <row r="25" spans="1:5">
      <c r="A25" s="67" t="s">
        <v>88</v>
      </c>
      <c r="B25" s="33"/>
      <c r="C25" s="24"/>
      <c r="D25" s="33"/>
      <c r="E25" s="23"/>
    </row>
    <row r="26" spans="1:5">
      <c r="A26" s="67" t="s">
        <v>89</v>
      </c>
      <c r="B26" s="33"/>
      <c r="C26" s="24"/>
      <c r="D26" s="33"/>
      <c r="E26" s="23"/>
    </row>
    <row r="27" spans="1:5">
      <c r="A27" s="87" t="s">
        <v>11</v>
      </c>
      <c r="B27" s="33"/>
      <c r="C27" s="24"/>
      <c r="D27" s="33"/>
      <c r="E27" s="23"/>
    </row>
    <row r="28" spans="1:5" ht="15" customHeight="1">
      <c r="A28" s="69" t="s">
        <v>30</v>
      </c>
      <c r="B28" s="79">
        <f>SUM(B10:B22,B24:B27)</f>
        <v>452051345.95538008</v>
      </c>
      <c r="C28" s="24"/>
      <c r="D28" s="79">
        <f>SUM(D10:D22,D24:D27)</f>
        <v>301522372.34280682</v>
      </c>
      <c r="E28" s="23"/>
    </row>
    <row r="29" spans="1:5" ht="15" customHeight="1">
      <c r="A29" s="67" t="s">
        <v>3</v>
      </c>
      <c r="B29" s="33">
        <v>-71218313.166000009</v>
      </c>
      <c r="C29" s="24"/>
      <c r="D29" s="33">
        <v>-50163380.311078958</v>
      </c>
      <c r="E29" s="23"/>
    </row>
    <row r="30" spans="1:5" ht="15" customHeight="1">
      <c r="A30" s="69" t="s">
        <v>90</v>
      </c>
      <c r="B30" s="79">
        <f>SUM(B28:B29)</f>
        <v>380833032.78938007</v>
      </c>
      <c r="C30" s="25"/>
      <c r="D30" s="79">
        <f>SUM(D28:D29)</f>
        <v>251358992.03172785</v>
      </c>
      <c r="E30" s="23"/>
    </row>
    <row r="31" spans="1:5" ht="15" customHeight="1">
      <c r="A31" s="67"/>
      <c r="B31" s="67"/>
      <c r="C31" s="67"/>
      <c r="D31" s="67"/>
      <c r="E31" s="23"/>
    </row>
    <row r="32" spans="1:5" ht="15" customHeight="1">
      <c r="A32" s="72" t="s">
        <v>91</v>
      </c>
      <c r="B32" s="67"/>
      <c r="C32" s="67"/>
      <c r="D32" s="67"/>
      <c r="E32" s="23"/>
    </row>
    <row r="33" spans="1:5" ht="15" customHeight="1">
      <c r="A33" s="67" t="s">
        <v>92</v>
      </c>
      <c r="B33" s="33"/>
      <c r="C33" s="24"/>
      <c r="D33" s="33"/>
      <c r="E33" s="23"/>
    </row>
    <row r="34" spans="1:5">
      <c r="A34" s="67"/>
      <c r="B34" s="67"/>
      <c r="C34" s="67"/>
      <c r="D34" s="67"/>
      <c r="E34" s="23"/>
    </row>
    <row r="35" spans="1:5" ht="14.4" thickBot="1">
      <c r="A35" s="69" t="s">
        <v>120</v>
      </c>
      <c r="B35" s="80">
        <f>B30+B33</f>
        <v>380833032.78938007</v>
      </c>
      <c r="C35" s="28"/>
      <c r="D35" s="80">
        <f>D30+D33</f>
        <v>251358992.03172785</v>
      </c>
      <c r="E35" s="23"/>
    </row>
    <row r="36" spans="1:5" ht="14.4" thickTop="1">
      <c r="A36" s="69"/>
      <c r="B36" s="69"/>
      <c r="C36" s="69"/>
      <c r="D36" s="69"/>
      <c r="E36" s="23"/>
    </row>
    <row r="37" spans="1:5">
      <c r="A37" s="69" t="s">
        <v>93</v>
      </c>
      <c r="B37" s="69"/>
      <c r="C37" s="69"/>
      <c r="D37" s="69"/>
      <c r="E37" s="23"/>
    </row>
    <row r="38" spans="1:5">
      <c r="A38" s="67" t="s">
        <v>94</v>
      </c>
      <c r="B38" s="33"/>
      <c r="C38" s="24"/>
      <c r="D38" s="33"/>
      <c r="E38" s="23"/>
    </row>
    <row r="39" spans="1:5">
      <c r="A39" s="67" t="s">
        <v>95</v>
      </c>
      <c r="B39" s="33"/>
      <c r="C39" s="24"/>
      <c r="D39" s="33"/>
      <c r="E39" s="23"/>
    </row>
    <row r="40" spans="1:5">
      <c r="A40" s="67"/>
      <c r="B40" s="74"/>
      <c r="C40" s="74"/>
      <c r="D40" s="74"/>
      <c r="E40" s="23"/>
    </row>
    <row r="41" spans="1:5">
      <c r="A41" s="69" t="s">
        <v>96</v>
      </c>
      <c r="B41" s="5"/>
      <c r="C41" s="5"/>
      <c r="D41" s="5"/>
      <c r="E41" s="28"/>
    </row>
    <row r="42" spans="1:5">
      <c r="A42" s="67" t="s">
        <v>97</v>
      </c>
      <c r="B42" s="25"/>
      <c r="C42" s="25"/>
      <c r="D42" s="25"/>
      <c r="E42" s="28"/>
    </row>
    <row r="43" spans="1:5">
      <c r="A43" s="73" t="s">
        <v>98</v>
      </c>
      <c r="B43" s="33"/>
      <c r="C43" s="24"/>
      <c r="D43" s="33"/>
      <c r="E43" s="23"/>
    </row>
    <row r="44" spans="1:5">
      <c r="A44" s="73" t="s">
        <v>99</v>
      </c>
      <c r="B44" s="33"/>
      <c r="C44" s="24"/>
      <c r="D44" s="33"/>
      <c r="E44" s="23"/>
    </row>
    <row r="45" spans="1:5">
      <c r="A45" s="74"/>
      <c r="B45" s="74"/>
      <c r="C45" s="74"/>
      <c r="D45" s="74"/>
      <c r="E45" s="23"/>
    </row>
    <row r="46" spans="1:5">
      <c r="A46" s="67" t="s">
        <v>100</v>
      </c>
      <c r="B46" s="5"/>
      <c r="C46" s="5"/>
      <c r="D46" s="5"/>
      <c r="E46" s="28"/>
    </row>
    <row r="47" spans="1:5">
      <c r="A47" s="73" t="s">
        <v>98</v>
      </c>
      <c r="B47" s="33"/>
      <c r="C47" s="24"/>
      <c r="D47" s="33"/>
      <c r="E47" s="5"/>
    </row>
    <row r="48" spans="1:5">
      <c r="A48" s="73" t="s">
        <v>99</v>
      </c>
      <c r="B48" s="33"/>
      <c r="C48" s="24"/>
      <c r="D48" s="33"/>
      <c r="E48" s="5"/>
    </row>
    <row r="49" spans="1:5">
      <c r="B49" s="5"/>
      <c r="C49" s="5"/>
      <c r="D49" s="5"/>
      <c r="E49" s="5"/>
    </row>
    <row r="50" spans="1:5">
      <c r="A50" s="69" t="s">
        <v>101</v>
      </c>
      <c r="B50" s="81">
        <f>B35</f>
        <v>380833032.78938007</v>
      </c>
      <c r="D50" s="81">
        <f>D35</f>
        <v>251358992.03172785</v>
      </c>
    </row>
    <row r="51" spans="1:5">
      <c r="A51" s="69"/>
    </row>
    <row r="52" spans="1:5" ht="14.4">
      <c r="A52" s="72" t="s">
        <v>50</v>
      </c>
    </row>
    <row r="53" spans="1:5">
      <c r="A53" s="69"/>
    </row>
    <row r="54" spans="1:5">
      <c r="A54" s="69" t="s">
        <v>102</v>
      </c>
    </row>
    <row r="55" spans="1:5">
      <c r="A55" s="67" t="s">
        <v>103</v>
      </c>
      <c r="B55" s="33"/>
      <c r="C55" s="24"/>
      <c r="D55" s="33"/>
    </row>
    <row r="56" spans="1:5">
      <c r="A56" s="67" t="s">
        <v>34</v>
      </c>
      <c r="B56" s="33"/>
      <c r="C56" s="24"/>
      <c r="D56" s="33"/>
    </row>
    <row r="57" spans="1:5">
      <c r="A57" s="87" t="s">
        <v>11</v>
      </c>
      <c r="B57" s="33"/>
      <c r="C57" s="24"/>
      <c r="D57" s="33"/>
    </row>
    <row r="58" spans="1:5">
      <c r="A58" s="67" t="s">
        <v>104</v>
      </c>
      <c r="B58" s="33"/>
      <c r="C58" s="24"/>
      <c r="D58" s="33"/>
    </row>
    <row r="59" spans="1:5">
      <c r="A59" s="69" t="s">
        <v>38</v>
      </c>
      <c r="B59" s="81">
        <f>SUM(B55:B58)</f>
        <v>0</v>
      </c>
      <c r="D59" s="81">
        <f>SUM(D55:D58)</f>
        <v>0</v>
      </c>
    </row>
    <row r="60" spans="1:5" ht="14.4">
      <c r="A60" s="65"/>
    </row>
    <row r="61" spans="1:5">
      <c r="A61" s="69" t="s">
        <v>105</v>
      </c>
    </row>
    <row r="62" spans="1:5">
      <c r="A62" s="67" t="s">
        <v>32</v>
      </c>
      <c r="B62" s="33"/>
      <c r="C62" s="24"/>
      <c r="D62" s="33"/>
    </row>
    <row r="63" spans="1:5">
      <c r="A63" s="67" t="s">
        <v>33</v>
      </c>
      <c r="B63" s="33"/>
      <c r="C63" s="24"/>
      <c r="D63" s="33"/>
    </row>
    <row r="64" spans="1:5">
      <c r="A64" s="67" t="s">
        <v>106</v>
      </c>
      <c r="B64" s="33"/>
      <c r="C64" s="24"/>
      <c r="D64" s="33"/>
    </row>
    <row r="65" spans="1:4">
      <c r="A65" s="87" t="s">
        <v>11</v>
      </c>
      <c r="B65" s="33"/>
      <c r="C65" s="24"/>
      <c r="D65" s="33"/>
    </row>
    <row r="66" spans="1:4">
      <c r="A66" s="67" t="s">
        <v>107</v>
      </c>
      <c r="B66" s="33"/>
      <c r="C66" s="24"/>
      <c r="D66" s="33"/>
    </row>
    <row r="67" spans="1:4">
      <c r="A67" s="69" t="s">
        <v>38</v>
      </c>
      <c r="B67" s="81">
        <f>SUM(B62:B66)</f>
        <v>0</v>
      </c>
      <c r="D67" s="81">
        <f>SUM(D62:D66)</f>
        <v>0</v>
      </c>
    </row>
    <row r="68" spans="1:4" ht="14.4">
      <c r="A68" s="65"/>
    </row>
    <row r="69" spans="1:4">
      <c r="A69" s="69" t="s">
        <v>108</v>
      </c>
      <c r="B69" s="81">
        <f>SUM(B59,B67)</f>
        <v>0</v>
      </c>
      <c r="D69" s="81">
        <f>SUM(D59,D67)</f>
        <v>0</v>
      </c>
    </row>
    <row r="70" spans="1:4" ht="14.4">
      <c r="A70" s="65"/>
      <c r="B70" s="81"/>
      <c r="D70" s="81"/>
    </row>
    <row r="71" spans="1:4" ht="14.4" thickBot="1">
      <c r="A71" s="69" t="s">
        <v>109</v>
      </c>
      <c r="B71" s="82">
        <f>B69+B50</f>
        <v>380833032.78938007</v>
      </c>
      <c r="D71" s="82">
        <f>D69+D50</f>
        <v>251358992.03172785</v>
      </c>
    </row>
    <row r="72" spans="1:4" ht="14.4" thickTop="1">
      <c r="A72" s="67"/>
    </row>
    <row r="73" spans="1:4" ht="14.4">
      <c r="A73" s="72" t="s">
        <v>35</v>
      </c>
    </row>
    <row r="74" spans="1:4">
      <c r="A74" s="67" t="s">
        <v>94</v>
      </c>
      <c r="B74" s="83"/>
      <c r="D74" s="83"/>
    </row>
    <row r="75" spans="1:4">
      <c r="A75" s="67" t="s">
        <v>95</v>
      </c>
      <c r="B75" s="83"/>
      <c r="D75" s="83"/>
    </row>
  </sheetData>
  <sheetProtection sheet="1" formatCells="0" formatColumns="0" formatRows="0" deleteColumns="0" deleteRow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0"/>
  <sheetViews>
    <sheetView showGridLines="0" workbookViewId="0">
      <selection activeCell="B26" sqref="B26"/>
    </sheetView>
  </sheetViews>
  <sheetFormatPr defaultColWidth="9.109375" defaultRowHeight="13.8"/>
  <cols>
    <col min="1" max="1" width="83.44140625" style="5" customWidth="1"/>
    <col min="2" max="2" width="15.6640625" style="4" customWidth="1"/>
    <col min="3" max="3" width="2.33203125" style="4" customWidth="1"/>
    <col min="4" max="4" width="15.6640625" style="4" customWidth="1"/>
    <col min="5" max="5" width="2.44140625" style="4" customWidth="1"/>
    <col min="6" max="6" width="10.5546875" style="5" bestFit="1" customWidth="1"/>
    <col min="7" max="16384" width="9.109375" style="5"/>
  </cols>
  <sheetData>
    <row r="1" spans="1:5">
      <c r="A1" s="21" t="s">
        <v>174</v>
      </c>
    </row>
    <row r="2" spans="1:5" ht="14.4">
      <c r="A2" s="22" t="s">
        <v>172</v>
      </c>
    </row>
    <row r="3" spans="1:5" ht="14.4">
      <c r="A3" s="22" t="s">
        <v>171</v>
      </c>
    </row>
    <row r="4" spans="1:5" ht="14.4">
      <c r="A4" s="22" t="s">
        <v>177</v>
      </c>
    </row>
    <row r="5" spans="1:5">
      <c r="A5" s="7" t="s">
        <v>27</v>
      </c>
    </row>
    <row r="6" spans="1:5">
      <c r="A6" s="66" t="s">
        <v>61</v>
      </c>
      <c r="B6" s="6" t="s">
        <v>6</v>
      </c>
      <c r="C6" s="6"/>
      <c r="D6" s="6" t="s">
        <v>6</v>
      </c>
    </row>
    <row r="7" spans="1:5">
      <c r="A7" s="15"/>
      <c r="B7" s="6" t="s">
        <v>7</v>
      </c>
      <c r="C7" s="6"/>
      <c r="D7" s="6" t="s">
        <v>8</v>
      </c>
      <c r="E7" s="5"/>
    </row>
    <row r="8" spans="1:5">
      <c r="A8" s="68" t="s">
        <v>9</v>
      </c>
      <c r="B8" s="8"/>
      <c r="C8" s="8"/>
      <c r="D8" s="8"/>
      <c r="E8" s="5"/>
    </row>
    <row r="9" spans="1:5">
      <c r="A9" s="69" t="s">
        <v>12</v>
      </c>
      <c r="B9" s="8"/>
      <c r="C9" s="8"/>
      <c r="D9" s="8"/>
      <c r="E9" s="5"/>
    </row>
    <row r="10" spans="1:5">
      <c r="A10" s="67" t="s">
        <v>62</v>
      </c>
      <c r="B10" s="29">
        <v>651415972.21999991</v>
      </c>
      <c r="C10" s="14"/>
      <c r="D10" s="29">
        <v>569762757.56999993</v>
      </c>
      <c r="E10" s="5"/>
    </row>
    <row r="11" spans="1:5">
      <c r="A11" s="67" t="s">
        <v>63</v>
      </c>
      <c r="B11" s="29"/>
      <c r="C11" s="14"/>
      <c r="D11" s="29"/>
      <c r="E11" s="5"/>
    </row>
    <row r="12" spans="1:5">
      <c r="A12" s="67" t="s">
        <v>42</v>
      </c>
      <c r="B12" s="29"/>
      <c r="C12" s="14"/>
      <c r="D12" s="29"/>
      <c r="E12" s="5"/>
    </row>
    <row r="13" spans="1:5" ht="16.5" customHeight="1">
      <c r="A13" s="67" t="s">
        <v>64</v>
      </c>
      <c r="B13" s="29">
        <v>4115095.7600000035</v>
      </c>
      <c r="C13" s="14"/>
      <c r="D13" s="29">
        <v>4080321.83</v>
      </c>
      <c r="E13" s="5"/>
    </row>
    <row r="14" spans="1:5" ht="16.5" customHeight="1">
      <c r="A14" s="67" t="s">
        <v>65</v>
      </c>
      <c r="B14" s="29"/>
      <c r="C14" s="14"/>
      <c r="D14" s="29"/>
      <c r="E14" s="5"/>
    </row>
    <row r="15" spans="1:5">
      <c r="A15" s="67" t="s">
        <v>66</v>
      </c>
      <c r="B15" s="29"/>
      <c r="C15" s="14"/>
      <c r="D15" s="29"/>
      <c r="E15" s="5"/>
    </row>
    <row r="16" spans="1:5">
      <c r="A16" s="67" t="s">
        <v>14</v>
      </c>
      <c r="B16" s="29"/>
      <c r="C16" s="14"/>
      <c r="D16" s="29"/>
      <c r="E16" s="5"/>
    </row>
    <row r="17" spans="1:5">
      <c r="A17" s="67" t="s">
        <v>67</v>
      </c>
      <c r="B17" s="29"/>
      <c r="C17" s="14"/>
      <c r="D17" s="29"/>
      <c r="E17" s="5"/>
    </row>
    <row r="18" spans="1:5">
      <c r="A18" s="67" t="s">
        <v>68</v>
      </c>
      <c r="B18" s="29"/>
      <c r="C18" s="14"/>
      <c r="D18" s="29"/>
      <c r="E18" s="5"/>
    </row>
    <row r="19" spans="1:5" ht="16.5" customHeight="1">
      <c r="A19" s="67" t="s">
        <v>13</v>
      </c>
      <c r="B19" s="29"/>
      <c r="C19" s="14"/>
      <c r="D19" s="29"/>
      <c r="E19" s="5"/>
    </row>
    <row r="20" spans="1:5" ht="16.5" customHeight="1">
      <c r="A20" s="67" t="s">
        <v>69</v>
      </c>
      <c r="B20" s="29"/>
      <c r="C20" s="14"/>
      <c r="D20" s="29"/>
      <c r="E20" s="5"/>
    </row>
    <row r="21" spans="1:5">
      <c r="A21" s="88" t="s">
        <v>176</v>
      </c>
      <c r="B21" s="29">
        <v>590492426.86519766</v>
      </c>
      <c r="C21" s="14"/>
      <c r="D21" s="29">
        <v>0</v>
      </c>
      <c r="E21" s="5"/>
    </row>
    <row r="22" spans="1:5">
      <c r="A22" s="69" t="s">
        <v>0</v>
      </c>
      <c r="B22" s="18">
        <f>SUM(B10:B21)</f>
        <v>1246023494.8451977</v>
      </c>
      <c r="C22" s="19"/>
      <c r="D22" s="18">
        <f>SUM(D10:D21)</f>
        <v>573843079.39999998</v>
      </c>
      <c r="E22" s="5"/>
    </row>
    <row r="23" spans="1:5">
      <c r="A23" s="68"/>
      <c r="B23" s="11"/>
      <c r="C23" s="14"/>
      <c r="D23" s="11"/>
      <c r="E23" s="5"/>
    </row>
    <row r="24" spans="1:5">
      <c r="A24" s="9" t="s">
        <v>10</v>
      </c>
      <c r="B24" s="11"/>
      <c r="C24" s="14"/>
      <c r="D24" s="11"/>
      <c r="E24" s="5"/>
    </row>
    <row r="25" spans="1:5">
      <c r="A25" s="67" t="s">
        <v>70</v>
      </c>
      <c r="B25" s="29">
        <v>652929089.32000005</v>
      </c>
      <c r="C25" s="14"/>
      <c r="D25" s="29">
        <v>508745591.98000014</v>
      </c>
      <c r="E25" s="5"/>
    </row>
    <row r="26" spans="1:5">
      <c r="A26" s="67" t="s">
        <v>71</v>
      </c>
      <c r="B26" s="29">
        <v>25163692.328140073</v>
      </c>
      <c r="C26" s="14"/>
      <c r="D26" s="29">
        <v>24874034.247034758</v>
      </c>
      <c r="E26" s="5"/>
    </row>
    <row r="27" spans="1:5">
      <c r="A27" s="70" t="s">
        <v>72</v>
      </c>
      <c r="B27" s="29"/>
      <c r="C27" s="14"/>
      <c r="D27" s="29"/>
      <c r="E27" s="5"/>
    </row>
    <row r="28" spans="1:5">
      <c r="A28" s="67" t="s">
        <v>73</v>
      </c>
      <c r="B28" s="29"/>
      <c r="C28" s="14"/>
      <c r="D28" s="29"/>
      <c r="E28" s="5"/>
    </row>
    <row r="29" spans="1:5">
      <c r="A29" s="67" t="s">
        <v>74</v>
      </c>
      <c r="B29" s="29">
        <v>0</v>
      </c>
      <c r="C29" s="14"/>
      <c r="D29" s="29">
        <v>9125759.992499724</v>
      </c>
      <c r="E29" s="5"/>
    </row>
    <row r="30" spans="1:5">
      <c r="A30" s="67" t="s">
        <v>75</v>
      </c>
      <c r="B30" s="29">
        <v>294702163.07999903</v>
      </c>
      <c r="C30" s="14"/>
      <c r="D30" s="29">
        <v>266508600.23999998</v>
      </c>
      <c r="E30" s="5"/>
    </row>
    <row r="31" spans="1:5">
      <c r="A31" s="88" t="s">
        <v>145</v>
      </c>
      <c r="B31" s="75"/>
      <c r="C31" s="14"/>
      <c r="D31" s="75"/>
      <c r="E31" s="5"/>
    </row>
    <row r="32" spans="1:5">
      <c r="A32" s="65"/>
      <c r="B32" s="76">
        <f>SUM(B25:B31)</f>
        <v>972794944.72813916</v>
      </c>
      <c r="C32" s="65"/>
      <c r="D32" s="76">
        <f>SUM(D25:D31)</f>
        <v>809253986.45953465</v>
      </c>
      <c r="E32" s="5"/>
    </row>
    <row r="33" spans="1:5" ht="30">
      <c r="A33" s="67" t="s">
        <v>76</v>
      </c>
      <c r="B33" s="29"/>
      <c r="C33" s="14"/>
      <c r="D33" s="29"/>
      <c r="E33" s="5"/>
    </row>
    <row r="34" spans="1:5">
      <c r="A34" s="69" t="s">
        <v>1</v>
      </c>
      <c r="B34" s="18">
        <f>SUM(B32:B33)</f>
        <v>972794944.72813916</v>
      </c>
      <c r="C34" s="19"/>
      <c r="D34" s="18">
        <f>SUM(D32:D33)</f>
        <v>809253986.45953465</v>
      </c>
      <c r="E34" s="5"/>
    </row>
    <row r="35" spans="1:5">
      <c r="A35" s="12"/>
      <c r="B35" s="11"/>
      <c r="C35" s="14"/>
      <c r="D35" s="11"/>
      <c r="E35" s="5"/>
    </row>
    <row r="36" spans="1:5" ht="15.75" thickBot="1">
      <c r="A36" s="69" t="s">
        <v>15</v>
      </c>
      <c r="B36" s="77">
        <f>B34+B22</f>
        <v>2218818439.5733366</v>
      </c>
      <c r="C36" s="14"/>
      <c r="D36" s="77">
        <f>D34+D22</f>
        <v>1383097065.8595347</v>
      </c>
      <c r="E36" s="5"/>
    </row>
    <row r="37" spans="1:5" ht="15.75" thickTop="1">
      <c r="A37" s="30"/>
      <c r="B37" s="30"/>
      <c r="C37" s="30"/>
      <c r="D37" s="30"/>
      <c r="E37" s="5"/>
    </row>
    <row r="38" spans="1:5">
      <c r="A38" s="68" t="s">
        <v>16</v>
      </c>
      <c r="B38" s="5"/>
      <c r="C38" s="5"/>
      <c r="D38" s="5"/>
      <c r="E38" s="5"/>
    </row>
    <row r="39" spans="1:5">
      <c r="A39" s="68"/>
      <c r="B39" s="5"/>
      <c r="C39" s="5"/>
      <c r="D39" s="5"/>
      <c r="E39" s="5"/>
    </row>
    <row r="40" spans="1:5">
      <c r="A40" s="69" t="s">
        <v>23</v>
      </c>
      <c r="B40" s="11"/>
      <c r="C40" s="14"/>
      <c r="D40" s="11"/>
      <c r="E40" s="5"/>
    </row>
    <row r="41" spans="1:5">
      <c r="A41" s="67" t="s">
        <v>110</v>
      </c>
      <c r="B41" s="29">
        <v>50000000</v>
      </c>
      <c r="C41" s="14"/>
      <c r="D41" s="29">
        <v>50000000</v>
      </c>
      <c r="E41" s="5"/>
    </row>
    <row r="42" spans="1:5">
      <c r="A42" s="88" t="s">
        <v>146</v>
      </c>
      <c r="B42" s="29">
        <v>5000000</v>
      </c>
      <c r="C42" s="14"/>
      <c r="D42" s="29">
        <v>5000000</v>
      </c>
      <c r="E42" s="5"/>
    </row>
    <row r="43" spans="1:5">
      <c r="A43" s="67" t="s">
        <v>111</v>
      </c>
      <c r="B43" s="29">
        <v>1387136563.5693803</v>
      </c>
      <c r="C43" s="14"/>
      <c r="D43" s="29">
        <v>1006303531.7217278</v>
      </c>
      <c r="E43" s="5"/>
    </row>
    <row r="44" spans="1:5">
      <c r="B44" s="85">
        <f>SUM(B41:B43)</f>
        <v>1442136563.5693803</v>
      </c>
      <c r="C44" s="65"/>
      <c r="D44" s="85">
        <f>SUM(D41:D43)</f>
        <v>1061303531.7217278</v>
      </c>
      <c r="E44" s="5"/>
    </row>
    <row r="45" spans="1:5">
      <c r="A45" s="67" t="s">
        <v>112</v>
      </c>
      <c r="B45" s="29"/>
      <c r="C45" s="14"/>
      <c r="D45" s="29"/>
      <c r="E45" s="5"/>
    </row>
    <row r="46" spans="1:5">
      <c r="A46" s="12" t="s">
        <v>113</v>
      </c>
      <c r="B46" s="85">
        <f>SUM(B45:B45)</f>
        <v>0</v>
      </c>
      <c r="C46" s="85"/>
      <c r="D46" s="85">
        <f t="shared" ref="D46" si="0">SUM(D45:D45)</f>
        <v>0</v>
      </c>
      <c r="E46" s="5"/>
    </row>
    <row r="47" spans="1:5">
      <c r="A47" s="84" t="s">
        <v>37</v>
      </c>
      <c r="B47" s="29"/>
      <c r="C47" s="14"/>
      <c r="D47" s="29"/>
      <c r="E47" s="5"/>
    </row>
    <row r="48" spans="1:5">
      <c r="A48" s="12" t="s">
        <v>114</v>
      </c>
      <c r="B48" s="78">
        <f>B44+B46</f>
        <v>1442136563.5693803</v>
      </c>
      <c r="C48" s="78"/>
      <c r="D48" s="78">
        <f t="shared" ref="D48" si="1">D44+D46</f>
        <v>1061303531.7217278</v>
      </c>
      <c r="E48" s="5"/>
    </row>
    <row r="49" spans="1:5">
      <c r="A49" s="68"/>
      <c r="B49" s="5"/>
      <c r="C49" s="5"/>
      <c r="D49" s="5"/>
      <c r="E49" s="5"/>
    </row>
    <row r="50" spans="1:5">
      <c r="A50" s="69" t="s">
        <v>19</v>
      </c>
      <c r="B50" s="11"/>
      <c r="C50" s="14"/>
      <c r="D50" s="11"/>
      <c r="E50" s="5"/>
    </row>
    <row r="51" spans="1:5">
      <c r="A51" s="67" t="s">
        <v>39</v>
      </c>
      <c r="B51" s="29"/>
      <c r="C51" s="14"/>
      <c r="D51" s="29"/>
      <c r="E51" s="5"/>
    </row>
    <row r="52" spans="1:5">
      <c r="A52" s="67" t="s">
        <v>117</v>
      </c>
      <c r="B52" s="29"/>
      <c r="C52" s="14"/>
      <c r="D52" s="29"/>
      <c r="E52" s="5"/>
    </row>
    <row r="53" spans="1:5">
      <c r="A53" s="67" t="s">
        <v>115</v>
      </c>
      <c r="B53" s="29"/>
      <c r="C53" s="14"/>
      <c r="D53" s="29"/>
      <c r="E53" s="5"/>
    </row>
    <row r="54" spans="1:5">
      <c r="A54" s="67" t="s">
        <v>20</v>
      </c>
      <c r="B54" s="29"/>
      <c r="C54" s="14"/>
      <c r="D54" s="29"/>
      <c r="E54" s="5"/>
    </row>
    <row r="55" spans="1:5">
      <c r="A55" s="67" t="s">
        <v>40</v>
      </c>
      <c r="B55" s="29"/>
      <c r="C55" s="14"/>
      <c r="D55" s="29"/>
      <c r="E55" s="5"/>
    </row>
    <row r="56" spans="1:5">
      <c r="A56" s="67" t="s">
        <v>116</v>
      </c>
      <c r="B56" s="29"/>
      <c r="C56" s="14"/>
      <c r="D56" s="29"/>
      <c r="E56" s="5"/>
    </row>
    <row r="57" spans="1:5">
      <c r="A57" s="88" t="s">
        <v>175</v>
      </c>
      <c r="B57" s="29">
        <v>437143840.82140613</v>
      </c>
      <c r="C57" s="14"/>
      <c r="D57" s="29">
        <v>0</v>
      </c>
      <c r="E57" s="5"/>
    </row>
    <row r="58" spans="1:5">
      <c r="A58" s="69" t="s">
        <v>21</v>
      </c>
      <c r="B58" s="18">
        <f>SUM(B51:B57)</f>
        <v>437143840.82140613</v>
      </c>
      <c r="C58" s="19"/>
      <c r="D58" s="18">
        <f>SUM(D51:D57)</f>
        <v>0</v>
      </c>
      <c r="E58" s="5"/>
    </row>
    <row r="59" spans="1:5">
      <c r="A59" s="68"/>
      <c r="B59" s="5"/>
      <c r="C59" s="5"/>
      <c r="D59" s="5"/>
      <c r="E59" s="5"/>
    </row>
    <row r="60" spans="1:5">
      <c r="A60" s="69" t="s">
        <v>17</v>
      </c>
      <c r="B60" s="5"/>
      <c r="C60" s="5"/>
      <c r="D60" s="5"/>
      <c r="E60" s="5"/>
    </row>
    <row r="61" spans="1:5">
      <c r="A61" s="67" t="s">
        <v>77</v>
      </c>
      <c r="B61" s="29">
        <v>158273083.33163786</v>
      </c>
      <c r="C61" s="14"/>
      <c r="D61" s="29">
        <v>321793534.13999999</v>
      </c>
      <c r="E61" s="5"/>
    </row>
    <row r="62" spans="1:5">
      <c r="A62" s="67" t="s">
        <v>118</v>
      </c>
      <c r="B62" s="29"/>
      <c r="C62" s="14"/>
      <c r="D62" s="29"/>
      <c r="E62" s="5"/>
    </row>
    <row r="63" spans="1:5">
      <c r="A63" s="67" t="s">
        <v>39</v>
      </c>
      <c r="B63" s="29"/>
      <c r="C63" s="14"/>
      <c r="D63" s="29"/>
      <c r="E63" s="5"/>
    </row>
    <row r="64" spans="1:5">
      <c r="A64" s="67" t="s">
        <v>117</v>
      </c>
      <c r="B64" s="29"/>
      <c r="C64" s="14"/>
      <c r="D64" s="29"/>
      <c r="E64" s="5"/>
    </row>
    <row r="65" spans="1:5">
      <c r="A65" s="67" t="s">
        <v>78</v>
      </c>
      <c r="B65" s="29">
        <v>19256822</v>
      </c>
      <c r="C65" s="14"/>
      <c r="D65" s="29">
        <v>0</v>
      </c>
      <c r="E65" s="5"/>
    </row>
    <row r="66" spans="1:5">
      <c r="A66" s="67" t="s">
        <v>40</v>
      </c>
      <c r="B66" s="29"/>
      <c r="C66" s="14"/>
      <c r="D66" s="29"/>
      <c r="E66" s="5"/>
    </row>
    <row r="67" spans="1:5">
      <c r="A67" s="67" t="s">
        <v>116</v>
      </c>
      <c r="B67" s="29"/>
      <c r="C67" s="14"/>
      <c r="D67" s="29"/>
      <c r="E67" s="5"/>
    </row>
    <row r="68" spans="1:5">
      <c r="A68" s="88" t="s">
        <v>175</v>
      </c>
      <c r="B68" s="29">
        <v>162008130</v>
      </c>
      <c r="C68" s="14"/>
      <c r="D68" s="29">
        <v>0</v>
      </c>
      <c r="E68" s="5"/>
    </row>
    <row r="69" spans="1:5">
      <c r="A69" s="67"/>
      <c r="B69" s="86">
        <f>SUM(B61:B68)</f>
        <v>339538035.33163786</v>
      </c>
      <c r="C69" s="69"/>
      <c r="D69" s="86">
        <f>SUM(D61:D68)</f>
        <v>321793534.13999999</v>
      </c>
      <c r="E69" s="5"/>
    </row>
    <row r="70" spans="1:5" ht="30">
      <c r="A70" s="67" t="s">
        <v>79</v>
      </c>
      <c r="B70" s="29"/>
      <c r="C70" s="14"/>
      <c r="D70" s="29"/>
      <c r="E70" s="5"/>
    </row>
    <row r="71" spans="1:5">
      <c r="A71" s="69" t="s">
        <v>18</v>
      </c>
      <c r="B71" s="18">
        <f>SUM(B69:B70)</f>
        <v>339538035.33163786</v>
      </c>
      <c r="C71" s="19"/>
      <c r="D71" s="18">
        <f>SUM(D69:D70)</f>
        <v>321793534.13999999</v>
      </c>
      <c r="E71" s="5"/>
    </row>
    <row r="72" spans="1:5">
      <c r="A72" s="69"/>
      <c r="B72" s="11"/>
      <c r="C72" s="14"/>
      <c r="D72" s="11"/>
      <c r="E72" s="5"/>
    </row>
    <row r="73" spans="1:5">
      <c r="A73" s="69" t="s">
        <v>22</v>
      </c>
      <c r="B73" s="78">
        <f>B58+B71</f>
        <v>776681876.15304399</v>
      </c>
      <c r="C73" s="19"/>
      <c r="D73" s="78">
        <f>D58+D71</f>
        <v>321793534.13999999</v>
      </c>
      <c r="E73" s="5"/>
    </row>
    <row r="74" spans="1:5">
      <c r="A74" s="69"/>
      <c r="B74" s="11"/>
      <c r="C74" s="14"/>
      <c r="D74" s="11"/>
      <c r="E74" s="5"/>
    </row>
    <row r="75" spans="1:5" ht="15.75" thickBot="1">
      <c r="A75" s="71" t="s">
        <v>26</v>
      </c>
      <c r="B75" s="31">
        <f>B48+B73</f>
        <v>2218818439.7224245</v>
      </c>
      <c r="C75" s="32"/>
      <c r="D75" s="31">
        <f>D48+D73</f>
        <v>1383097065.8617277</v>
      </c>
      <c r="E75" s="5"/>
    </row>
    <row r="76" spans="1:5" ht="15.75" thickTop="1">
      <c r="A76" s="1"/>
      <c r="B76" s="2"/>
      <c r="C76" s="2"/>
      <c r="D76" s="2"/>
      <c r="E76" s="2"/>
    </row>
    <row r="77" spans="1:5">
      <c r="A77" s="16" t="s">
        <v>2</v>
      </c>
      <c r="B77" s="17">
        <f>B75-B36</f>
        <v>0.14908790588378906</v>
      </c>
      <c r="C77" s="16"/>
      <c r="D77" s="94">
        <f>D75-D36</f>
        <v>2.1929740905761719E-3</v>
      </c>
      <c r="E77" s="3"/>
    </row>
    <row r="78" spans="1:5">
      <c r="A78" s="3"/>
      <c r="B78" s="3"/>
      <c r="C78" s="3"/>
      <c r="D78" s="3"/>
      <c r="E78" s="3"/>
    </row>
    <row r="79" spans="1:5">
      <c r="A79" s="3"/>
      <c r="B79" s="3"/>
      <c r="C79" s="3"/>
      <c r="D79" s="3"/>
      <c r="E79" s="3"/>
    </row>
    <row r="80" spans="1:5">
      <c r="A80" s="3"/>
      <c r="B80" s="3"/>
      <c r="C80" s="3"/>
      <c r="D80" s="3"/>
      <c r="E80" s="3"/>
    </row>
    <row r="81" spans="1:5">
      <c r="A81" s="3"/>
      <c r="B81" s="3"/>
      <c r="C81" s="3"/>
      <c r="D81" s="3"/>
      <c r="E81" s="3"/>
    </row>
    <row r="82" spans="1:5">
      <c r="A82" s="3"/>
      <c r="B82" s="3"/>
      <c r="C82" s="3"/>
      <c r="D82" s="3"/>
      <c r="E82" s="3"/>
    </row>
    <row r="83" spans="1:5">
      <c r="A83" s="3"/>
      <c r="B83" s="3"/>
      <c r="C83" s="3"/>
      <c r="D83" s="3"/>
      <c r="E83" s="3"/>
    </row>
    <row r="84" spans="1:5">
      <c r="A84" s="3"/>
      <c r="B84" s="3"/>
      <c r="C84" s="3"/>
      <c r="D84" s="3"/>
      <c r="E84" s="3"/>
    </row>
    <row r="85" spans="1:5">
      <c r="A85" s="3"/>
      <c r="B85" s="2"/>
      <c r="C85" s="2"/>
      <c r="D85" s="2"/>
      <c r="E85" s="2"/>
    </row>
    <row r="86" spans="1:5">
      <c r="A86" s="3"/>
      <c r="B86" s="2"/>
      <c r="C86" s="2"/>
      <c r="D86" s="2"/>
      <c r="E86" s="2"/>
    </row>
    <row r="87" spans="1:5">
      <c r="A87" s="3"/>
      <c r="B87" s="2"/>
      <c r="C87" s="2"/>
      <c r="D87" s="2"/>
      <c r="E87" s="2"/>
    </row>
    <row r="88" spans="1:5">
      <c r="A88" s="3"/>
      <c r="B88" s="2"/>
      <c r="C88" s="2"/>
      <c r="D88" s="2"/>
      <c r="E88" s="2"/>
    </row>
    <row r="89" spans="1:5">
      <c r="A89" s="3"/>
      <c r="B89" s="2"/>
      <c r="C89" s="2"/>
      <c r="D89" s="2"/>
      <c r="E89" s="2"/>
    </row>
    <row r="90" spans="1:5">
      <c r="A90" s="3"/>
      <c r="B90" s="2"/>
      <c r="C90" s="2"/>
      <c r="D90" s="2"/>
      <c r="E90" s="2"/>
    </row>
  </sheetData>
  <sheetProtection sheet="1" formatCells="0" formatColumns="0" formatRows="0" deleteColumns="0" deleteRows="0"/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71"/>
  <sheetViews>
    <sheetView showGridLines="0" topLeftCell="A46" zoomScaleNormal="100" workbookViewId="0">
      <selection activeCell="C48" sqref="C48"/>
    </sheetView>
  </sheetViews>
  <sheetFormatPr defaultColWidth="9.109375" defaultRowHeight="13.8"/>
  <cols>
    <col min="1" max="1" width="9.6640625" style="5" customWidth="1"/>
    <col min="2" max="2" width="90.109375" style="5" customWidth="1"/>
    <col min="3" max="3" width="15.6640625" style="5" customWidth="1"/>
    <col min="4" max="4" width="2.6640625" style="5" customWidth="1"/>
    <col min="5" max="5" width="15.6640625" style="5" customWidth="1"/>
    <col min="6" max="6" width="11.5546875" style="5" customWidth="1"/>
    <col min="7" max="16384" width="9.109375" style="5"/>
  </cols>
  <sheetData>
    <row r="1" spans="2:5">
      <c r="B1" s="117" t="s">
        <v>174</v>
      </c>
      <c r="C1" s="109"/>
      <c r="D1" s="109"/>
      <c r="E1" s="109"/>
    </row>
    <row r="2" spans="2:5" ht="14.4">
      <c r="B2" s="118" t="s">
        <v>172</v>
      </c>
      <c r="C2" s="109"/>
      <c r="D2" s="109"/>
      <c r="E2" s="109"/>
    </row>
    <row r="3" spans="2:5" ht="14.4">
      <c r="B3" s="118" t="s">
        <v>171</v>
      </c>
      <c r="C3" s="109"/>
      <c r="D3" s="109"/>
      <c r="E3" s="109"/>
    </row>
    <row r="4" spans="2:5" ht="14.4">
      <c r="B4" s="118" t="s">
        <v>177</v>
      </c>
      <c r="C4" s="109"/>
      <c r="D4" s="109"/>
      <c r="E4" s="109"/>
    </row>
    <row r="5" spans="2:5" ht="14.4">
      <c r="B5" s="117" t="s">
        <v>139</v>
      </c>
      <c r="C5" s="111"/>
      <c r="D5" s="114"/>
      <c r="E5" s="111"/>
    </row>
    <row r="6" spans="2:5" ht="14.4">
      <c r="B6" s="118"/>
      <c r="C6" s="111"/>
      <c r="D6" s="114"/>
      <c r="E6" s="111"/>
    </row>
    <row r="7" spans="2:5">
      <c r="B7" s="138"/>
      <c r="C7" s="110" t="s">
        <v>6</v>
      </c>
      <c r="D7" s="110"/>
      <c r="E7" s="110" t="s">
        <v>6</v>
      </c>
    </row>
    <row r="8" spans="2:5" ht="14.1" customHeight="1">
      <c r="B8" s="138"/>
      <c r="C8" s="110" t="s">
        <v>7</v>
      </c>
      <c r="D8" s="110"/>
      <c r="E8" s="110" t="s">
        <v>8</v>
      </c>
    </row>
    <row r="9" spans="2:5" ht="14.1" customHeight="1">
      <c r="B9" s="135"/>
      <c r="C9" s="111"/>
      <c r="D9" s="114"/>
      <c r="E9" s="111"/>
    </row>
    <row r="10" spans="2:5" ht="14.1" customHeight="1">
      <c r="B10" s="113" t="s">
        <v>138</v>
      </c>
      <c r="C10" s="133"/>
      <c r="D10" s="134"/>
      <c r="E10" s="133"/>
    </row>
    <row r="11" spans="2:5" ht="14.1" customHeight="1">
      <c r="B11" s="120" t="s">
        <v>137</v>
      </c>
      <c r="C11" s="112">
        <v>452051345.95538026</v>
      </c>
      <c r="D11" s="115"/>
      <c r="E11" s="112">
        <v>301522372.34280682</v>
      </c>
    </row>
    <row r="12" spans="2:5" s="103" customFormat="1" ht="14.1" customHeight="1">
      <c r="B12" s="95" t="s">
        <v>141</v>
      </c>
      <c r="C12" s="96"/>
      <c r="D12" s="104"/>
      <c r="E12" s="96"/>
    </row>
    <row r="13" spans="2:5" ht="14.1" customHeight="1">
      <c r="B13" s="119" t="s">
        <v>178</v>
      </c>
      <c r="C13" s="112">
        <v>43319959.920000017</v>
      </c>
      <c r="D13" s="115"/>
      <c r="E13" s="112">
        <v>39656926.290000007</v>
      </c>
    </row>
    <row r="14" spans="2:5" ht="14.1" customHeight="1">
      <c r="B14" s="119" t="s">
        <v>179</v>
      </c>
      <c r="C14" s="112">
        <v>70337.570000000007</v>
      </c>
      <c r="D14" s="115"/>
      <c r="E14" s="112">
        <v>5934891.7000000002</v>
      </c>
    </row>
    <row r="15" spans="2:5" ht="14.1" customHeight="1">
      <c r="B15" s="119" t="s">
        <v>180</v>
      </c>
      <c r="C15" s="112"/>
      <c r="D15" s="115"/>
      <c r="E15" s="112"/>
    </row>
    <row r="16" spans="2:5">
      <c r="B16" s="119" t="s">
        <v>181</v>
      </c>
      <c r="C16" s="112">
        <v>0</v>
      </c>
      <c r="D16" s="115"/>
      <c r="E16" s="112">
        <v>0</v>
      </c>
    </row>
    <row r="17" spans="2:5">
      <c r="B17" s="119" t="s">
        <v>119</v>
      </c>
      <c r="C17" s="112"/>
      <c r="D17" s="115"/>
      <c r="E17" s="112"/>
    </row>
    <row r="18" spans="2:5">
      <c r="B18" s="119" t="s">
        <v>186</v>
      </c>
      <c r="C18" s="112">
        <v>-144183497.33999991</v>
      </c>
      <c r="D18" s="115"/>
      <c r="E18" s="112">
        <v>-100417739.60000014</v>
      </c>
    </row>
    <row r="19" spans="2:5" ht="14.1" customHeight="1">
      <c r="B19" s="119" t="s">
        <v>187</v>
      </c>
      <c r="C19" s="112">
        <v>-289658.0811053142</v>
      </c>
      <c r="D19" s="115"/>
      <c r="E19" s="112">
        <v>11831758.973404542</v>
      </c>
    </row>
    <row r="20" spans="2:5" ht="14.1" customHeight="1">
      <c r="B20" s="119" t="s">
        <v>188</v>
      </c>
      <c r="C20" s="112">
        <v>19256821.975541383</v>
      </c>
      <c r="D20" s="132"/>
      <c r="E20" s="131">
        <v>0</v>
      </c>
    </row>
    <row r="21" spans="2:5">
      <c r="B21" s="119" t="s">
        <v>189</v>
      </c>
      <c r="C21" s="112">
        <v>9125759.992499724</v>
      </c>
      <c r="D21" s="132"/>
      <c r="E21" s="131">
        <v>-4626942.6899999939</v>
      </c>
    </row>
    <row r="22" spans="2:5">
      <c r="B22" s="119" t="s">
        <v>190</v>
      </c>
      <c r="C22" s="112">
        <v>-163520450.80585647</v>
      </c>
      <c r="D22" s="132"/>
      <c r="E22" s="131">
        <v>-18500209.854912937</v>
      </c>
    </row>
    <row r="23" spans="2:5">
      <c r="B23" s="119" t="s">
        <v>191</v>
      </c>
      <c r="C23" s="112">
        <v>599151970.50631988</v>
      </c>
      <c r="D23" s="132"/>
      <c r="E23" s="131"/>
    </row>
    <row r="24" spans="2:5" ht="14.4">
      <c r="B24" s="102" t="s">
        <v>192</v>
      </c>
      <c r="C24" s="100">
        <f>SUM(C11:C23)</f>
        <v>814982589.69277954</v>
      </c>
      <c r="D24" s="100"/>
      <c r="E24" s="100">
        <f t="shared" ref="E24" si="0">SUM(E11:E23)</f>
        <v>235401057.16129827</v>
      </c>
    </row>
    <row r="25" spans="2:5" s="103" customFormat="1">
      <c r="B25" s="95" t="s">
        <v>136</v>
      </c>
      <c r="C25" s="96"/>
      <c r="D25" s="104"/>
      <c r="E25" s="96"/>
    </row>
    <row r="26" spans="2:5" ht="14.1" customHeight="1">
      <c r="B26" s="119" t="s">
        <v>142</v>
      </c>
      <c r="C26" s="112"/>
      <c r="D26" s="115"/>
      <c r="E26" s="112"/>
    </row>
    <row r="27" spans="2:5">
      <c r="B27" s="119" t="s">
        <v>142</v>
      </c>
      <c r="C27" s="112"/>
      <c r="D27" s="115"/>
      <c r="E27" s="112"/>
    </row>
    <row r="28" spans="2:5" ht="14.25" customHeight="1">
      <c r="B28" s="119" t="s">
        <v>142</v>
      </c>
      <c r="C28" s="112"/>
      <c r="D28" s="115"/>
      <c r="E28" s="112"/>
    </row>
    <row r="29" spans="2:5" ht="14.25" customHeight="1">
      <c r="B29" s="119" t="s">
        <v>142</v>
      </c>
      <c r="C29" s="112"/>
      <c r="D29" s="115"/>
      <c r="E29" s="112"/>
    </row>
    <row r="30" spans="2:5" ht="14.25" customHeight="1">
      <c r="B30" s="119" t="s">
        <v>142</v>
      </c>
      <c r="C30" s="112"/>
      <c r="D30" s="115"/>
      <c r="E30" s="112"/>
    </row>
    <row r="31" spans="2:5">
      <c r="B31" s="119" t="s">
        <v>142</v>
      </c>
      <c r="C31" s="112"/>
      <c r="D31" s="115"/>
      <c r="E31" s="112"/>
    </row>
    <row r="32" spans="2:5" ht="14.1" customHeight="1">
      <c r="B32" s="121"/>
      <c r="C32" s="112"/>
      <c r="D32" s="115"/>
      <c r="E32" s="112"/>
    </row>
    <row r="33" spans="2:5">
      <c r="B33" s="120" t="s">
        <v>135</v>
      </c>
      <c r="C33" s="112"/>
      <c r="D33" s="115"/>
      <c r="E33" s="112"/>
    </row>
    <row r="34" spans="2:5">
      <c r="B34" s="121" t="s">
        <v>143</v>
      </c>
      <c r="C34" s="112"/>
      <c r="D34" s="115"/>
      <c r="E34" s="112"/>
    </row>
    <row r="35" spans="2:5">
      <c r="B35" s="121" t="s">
        <v>143</v>
      </c>
      <c r="C35" s="112"/>
      <c r="D35" s="115"/>
      <c r="E35" s="112"/>
    </row>
    <row r="36" spans="2:5">
      <c r="B36" s="121" t="s">
        <v>143</v>
      </c>
      <c r="C36" s="112"/>
      <c r="D36" s="115"/>
      <c r="E36" s="112"/>
    </row>
    <row r="37" spans="2:5" ht="14.1" customHeight="1">
      <c r="B37" s="121" t="s">
        <v>144</v>
      </c>
      <c r="C37" s="112"/>
      <c r="D37" s="115"/>
      <c r="E37" s="112"/>
    </row>
    <row r="38" spans="2:5">
      <c r="B38" s="121" t="s">
        <v>144</v>
      </c>
      <c r="C38" s="112"/>
      <c r="D38" s="115"/>
      <c r="E38" s="112"/>
    </row>
    <row r="39" spans="2:5" ht="14.1" customHeight="1">
      <c r="B39" s="121" t="s">
        <v>144</v>
      </c>
      <c r="C39" s="112"/>
      <c r="D39" s="115"/>
      <c r="E39" s="112"/>
    </row>
    <row r="40" spans="2:5">
      <c r="B40" s="113" t="s">
        <v>134</v>
      </c>
      <c r="C40" s="106">
        <v>0</v>
      </c>
      <c r="D40" s="105"/>
      <c r="E40" s="106">
        <v>0</v>
      </c>
    </row>
    <row r="41" spans="2:5">
      <c r="B41" s="120" t="s">
        <v>140</v>
      </c>
      <c r="C41" s="108">
        <v>-71218313.166000009</v>
      </c>
      <c r="D41" s="108"/>
      <c r="E41" s="108">
        <v>-50163380.311078958</v>
      </c>
    </row>
    <row r="42" spans="2:5" ht="14.4">
      <c r="B42" s="107" t="s">
        <v>193</v>
      </c>
      <c r="C42" s="101">
        <f>C41+C40+C24</f>
        <v>743764276.52677953</v>
      </c>
      <c r="D42" s="101"/>
      <c r="E42" s="101">
        <f t="shared" ref="E42" si="1">E41+E40+E24</f>
        <v>185237676.85021931</v>
      </c>
    </row>
    <row r="43" spans="2:5">
      <c r="B43" s="113" t="s">
        <v>133</v>
      </c>
      <c r="C43" s="112"/>
      <c r="D43" s="115"/>
      <c r="E43" s="112"/>
    </row>
    <row r="44" spans="2:5" ht="14.1" customHeight="1">
      <c r="B44" s="119" t="s">
        <v>182</v>
      </c>
      <c r="C44" s="112">
        <v>-123857069.07000004</v>
      </c>
      <c r="D44" s="115"/>
      <c r="E44" s="112">
        <v>-48399584.899999999</v>
      </c>
    </row>
    <row r="45" spans="2:5" ht="14.1" customHeight="1">
      <c r="B45" s="119" t="s">
        <v>183</v>
      </c>
      <c r="C45" s="112">
        <v>-1171424.5099999998</v>
      </c>
      <c r="D45" s="115"/>
      <c r="E45" s="112">
        <v>-194601</v>
      </c>
    </row>
    <row r="46" spans="2:5" ht="14.1" customHeight="1">
      <c r="B46" s="119" t="s">
        <v>184</v>
      </c>
      <c r="C46" s="112">
        <v>-590492426.86519766</v>
      </c>
      <c r="D46" s="115"/>
      <c r="E46" s="112"/>
    </row>
    <row r="47" spans="2:5" ht="14.1" customHeight="1">
      <c r="B47" s="119" t="s">
        <v>185</v>
      </c>
      <c r="C47" s="112">
        <v>-49785.600000000268</v>
      </c>
      <c r="D47" s="115"/>
      <c r="E47" s="112">
        <v>0.29999999981373549</v>
      </c>
    </row>
    <row r="48" spans="2:5" ht="14.1" customHeight="1">
      <c r="B48" s="113" t="s">
        <v>132</v>
      </c>
      <c r="C48" s="106">
        <f>C44+C45+C46+C47</f>
        <v>-715570706.04519773</v>
      </c>
      <c r="D48" s="106"/>
      <c r="E48" s="106">
        <f t="shared" ref="E48" si="2">E44+E45+E46+E47</f>
        <v>-48594185.600000001</v>
      </c>
    </row>
    <row r="49" spans="2:6" ht="14.1" customHeight="1">
      <c r="B49" s="129"/>
      <c r="C49" s="112"/>
      <c r="D49" s="115"/>
      <c r="E49" s="112"/>
    </row>
    <row r="50" spans="2:6" ht="14.1" customHeight="1">
      <c r="B50" s="113" t="s">
        <v>131</v>
      </c>
      <c r="C50" s="112"/>
      <c r="D50" s="115"/>
      <c r="E50" s="112"/>
    </row>
    <row r="51" spans="2:6" ht="14.1" customHeight="1">
      <c r="B51" s="119" t="s">
        <v>142</v>
      </c>
      <c r="C51" s="112"/>
      <c r="D51" s="115"/>
      <c r="E51" s="112"/>
    </row>
    <row r="52" spans="2:6" ht="15" customHeight="1">
      <c r="B52" s="119" t="s">
        <v>142</v>
      </c>
      <c r="C52" s="112"/>
      <c r="D52" s="115"/>
      <c r="E52" s="112"/>
    </row>
    <row r="53" spans="2:6" ht="15" customHeight="1">
      <c r="B53" s="119" t="s">
        <v>142</v>
      </c>
      <c r="C53" s="112"/>
      <c r="D53" s="115"/>
      <c r="E53" s="112"/>
    </row>
    <row r="54" spans="2:6" ht="15" customHeight="1">
      <c r="B54" s="119" t="s">
        <v>142</v>
      </c>
      <c r="C54" s="112"/>
      <c r="D54" s="115"/>
      <c r="E54" s="112"/>
    </row>
    <row r="55" spans="2:6" ht="14.1" customHeight="1">
      <c r="B55" s="119" t="s">
        <v>142</v>
      </c>
      <c r="C55" s="112"/>
      <c r="D55" s="115"/>
      <c r="E55" s="112"/>
    </row>
    <row r="56" spans="2:6" ht="14.1" customHeight="1">
      <c r="B56" s="119" t="s">
        <v>142</v>
      </c>
      <c r="C56" s="112"/>
      <c r="D56" s="115"/>
      <c r="E56" s="112"/>
      <c r="F56" s="109"/>
    </row>
    <row r="57" spans="2:6" ht="14.1" customHeight="1">
      <c r="B57" s="119" t="s">
        <v>142</v>
      </c>
      <c r="C57" s="112"/>
      <c r="D57" s="115"/>
      <c r="E57" s="112"/>
      <c r="F57" s="109"/>
    </row>
    <row r="58" spans="2:6" ht="14.1" customHeight="1">
      <c r="B58" s="119" t="s">
        <v>142</v>
      </c>
      <c r="C58" s="112"/>
      <c r="D58" s="115"/>
      <c r="E58" s="112"/>
      <c r="F58" s="109"/>
    </row>
    <row r="59" spans="2:6">
      <c r="B59" s="119" t="s">
        <v>142</v>
      </c>
      <c r="C59" s="112"/>
      <c r="D59" s="115"/>
      <c r="E59" s="112"/>
      <c r="F59" s="109"/>
    </row>
    <row r="60" spans="2:6">
      <c r="B60" s="119" t="s">
        <v>142</v>
      </c>
      <c r="C60" s="112"/>
      <c r="D60" s="115"/>
      <c r="E60" s="112"/>
      <c r="F60" s="109"/>
    </row>
    <row r="61" spans="2:6">
      <c r="B61" s="119" t="s">
        <v>142</v>
      </c>
      <c r="C61" s="112"/>
      <c r="D61" s="115"/>
      <c r="E61" s="112"/>
      <c r="F61" s="109"/>
    </row>
    <row r="62" spans="2:6">
      <c r="B62" s="119" t="s">
        <v>142</v>
      </c>
      <c r="C62" s="112"/>
      <c r="D62" s="132"/>
      <c r="E62" s="131"/>
      <c r="F62" s="109"/>
    </row>
    <row r="63" spans="2:6">
      <c r="B63" s="113" t="s">
        <v>130</v>
      </c>
      <c r="C63" s="130">
        <v>0</v>
      </c>
      <c r="D63" s="128"/>
      <c r="E63" s="130">
        <v>0</v>
      </c>
      <c r="F63" s="109"/>
    </row>
    <row r="64" spans="2:6">
      <c r="B64" s="129"/>
      <c r="C64" s="112"/>
      <c r="D64" s="115"/>
      <c r="E64" s="112"/>
      <c r="F64" s="109"/>
    </row>
    <row r="65" spans="2:6">
      <c r="B65" s="113" t="s">
        <v>129</v>
      </c>
      <c r="C65" s="127">
        <f>C63+C48+C42</f>
        <v>28193570.481581807</v>
      </c>
      <c r="D65" s="127"/>
      <c r="E65" s="127">
        <f t="shared" ref="E65" si="3">E63+E48+E42</f>
        <v>136643491.25021932</v>
      </c>
      <c r="F65" s="109"/>
    </row>
    <row r="66" spans="2:6">
      <c r="B66" s="126" t="s">
        <v>128</v>
      </c>
      <c r="C66" s="112">
        <v>266508600.23999998</v>
      </c>
      <c r="D66" s="115"/>
      <c r="E66" s="112">
        <v>129865109.03</v>
      </c>
      <c r="F66" s="109"/>
    </row>
    <row r="67" spans="2:6">
      <c r="B67" s="126" t="s">
        <v>127</v>
      </c>
      <c r="C67" s="112">
        <v>0</v>
      </c>
      <c r="D67" s="115"/>
      <c r="E67" s="112">
        <v>0</v>
      </c>
      <c r="F67" s="109"/>
    </row>
    <row r="68" spans="2:6" ht="14.4" thickBot="1">
      <c r="B68" s="125" t="s">
        <v>126</v>
      </c>
      <c r="C68" s="124">
        <f>C65+C66+C67</f>
        <v>294702170.72158182</v>
      </c>
      <c r="D68" s="124"/>
      <c r="E68" s="124">
        <f t="shared" ref="E68" si="4">E65+E66+E67</f>
        <v>266508600.28021932</v>
      </c>
      <c r="F68" s="109"/>
    </row>
    <row r="69" spans="2:6" ht="14.4" thickTop="1">
      <c r="B69" s="109"/>
      <c r="C69" s="109"/>
      <c r="D69" s="109"/>
      <c r="E69" s="109"/>
      <c r="F69" s="109"/>
    </row>
    <row r="71" spans="2:6">
      <c r="B71" s="116" t="s">
        <v>2</v>
      </c>
      <c r="C71" s="123">
        <v>0</v>
      </c>
      <c r="D71" s="122"/>
      <c r="E71" s="122">
        <v>0</v>
      </c>
      <c r="F71" s="116"/>
    </row>
  </sheetData>
  <sheetProtection sheet="1" formatColumns="0" formatRows="0" insertHyperlinks="0" deleteColumns="0" deleteRows="0"/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M43"/>
  <sheetViews>
    <sheetView topLeftCell="A16" zoomScale="90" zoomScaleNormal="90" workbookViewId="0">
      <selection activeCell="H24" sqref="H24"/>
    </sheetView>
  </sheetViews>
  <sheetFormatPr defaultColWidth="9.109375" defaultRowHeight="13.8"/>
  <cols>
    <col min="1" max="1" width="78.6640625" style="35" customWidth="1"/>
    <col min="2" max="12" width="15.6640625" style="35" customWidth="1"/>
    <col min="13" max="16384" width="9.109375" style="35"/>
  </cols>
  <sheetData>
    <row r="1" spans="1:13">
      <c r="A1" s="21" t="s">
        <v>174</v>
      </c>
    </row>
    <row r="2" spans="1:13" ht="14.4">
      <c r="A2" s="22" t="s">
        <v>172</v>
      </c>
    </row>
    <row r="3" spans="1:13" ht="14.4">
      <c r="A3" s="22" t="s">
        <v>171</v>
      </c>
    </row>
    <row r="4" spans="1:13" ht="14.4">
      <c r="A4" s="22" t="s">
        <v>177</v>
      </c>
    </row>
    <row r="5" spans="1:13">
      <c r="A5" s="21" t="s">
        <v>36</v>
      </c>
    </row>
    <row r="6" spans="1:13" ht="14.4">
      <c r="A6" s="39"/>
    </row>
    <row r="7" spans="1:13" ht="69.599999999999994">
      <c r="B7" s="40" t="s">
        <v>43</v>
      </c>
      <c r="C7" s="40" t="s">
        <v>24</v>
      </c>
      <c r="D7" s="40" t="s">
        <v>25</v>
      </c>
      <c r="E7" s="89" t="s">
        <v>194</v>
      </c>
      <c r="F7" s="89" t="s">
        <v>146</v>
      </c>
      <c r="G7" s="40" t="s">
        <v>41</v>
      </c>
      <c r="H7" s="40" t="s">
        <v>44</v>
      </c>
      <c r="I7" s="40" t="s">
        <v>45</v>
      </c>
      <c r="J7" s="40" t="s">
        <v>4</v>
      </c>
      <c r="K7" s="40" t="s">
        <v>37</v>
      </c>
      <c r="L7" s="40" t="s">
        <v>4</v>
      </c>
      <c r="M7" s="34"/>
    </row>
    <row r="8" spans="1:13">
      <c r="A8" s="41"/>
      <c r="B8" s="34"/>
      <c r="C8" s="42"/>
      <c r="D8" s="42"/>
      <c r="E8" s="43"/>
      <c r="F8" s="43"/>
      <c r="G8" s="43"/>
      <c r="H8" s="43"/>
      <c r="I8" s="44"/>
      <c r="J8" s="44"/>
      <c r="K8" s="44"/>
      <c r="L8" s="42"/>
      <c r="M8" s="42"/>
    </row>
    <row r="9" spans="1:13">
      <c r="A9" s="45"/>
      <c r="B9" s="46"/>
      <c r="C9" s="46"/>
      <c r="D9" s="46"/>
      <c r="E9" s="47"/>
      <c r="F9" s="47"/>
      <c r="G9" s="47"/>
      <c r="H9" s="47"/>
      <c r="I9" s="37"/>
      <c r="J9" s="37"/>
      <c r="K9" s="37"/>
      <c r="L9" s="37"/>
      <c r="M9" s="42"/>
    </row>
    <row r="10" spans="1:13" ht="14.4" thickBot="1">
      <c r="A10" s="48" t="s">
        <v>46</v>
      </c>
      <c r="B10" s="38">
        <v>50000000</v>
      </c>
      <c r="C10" s="38"/>
      <c r="D10" s="38"/>
      <c r="E10" s="38">
        <v>5000000</v>
      </c>
      <c r="F10" s="38"/>
      <c r="G10" s="38"/>
      <c r="H10" s="38">
        <v>754944540.46245885</v>
      </c>
      <c r="I10" s="38"/>
      <c r="J10" s="38">
        <f>SUM(B10:I10)</f>
        <v>809944540.46245885</v>
      </c>
      <c r="K10" s="38"/>
      <c r="L10" s="38">
        <f>SUM(J10:K10)</f>
        <v>809944540.46245885</v>
      </c>
      <c r="M10" s="42"/>
    </row>
    <row r="11" spans="1:13" ht="14.4" thickTop="1">
      <c r="A11" s="49" t="s">
        <v>47</v>
      </c>
      <c r="B11" s="46"/>
      <c r="C11" s="46"/>
      <c r="D11" s="46"/>
      <c r="E11" s="46"/>
      <c r="F11" s="46"/>
      <c r="G11" s="46"/>
      <c r="H11" s="46"/>
      <c r="I11" s="37"/>
      <c r="J11" s="37">
        <f>SUM(B11:I11)</f>
        <v>0</v>
      </c>
      <c r="K11" s="50"/>
      <c r="L11" s="46">
        <f>SUM(J11:K11)</f>
        <v>0</v>
      </c>
      <c r="M11" s="42"/>
    </row>
    <row r="12" spans="1:13">
      <c r="A12" s="48" t="s">
        <v>48</v>
      </c>
      <c r="B12" s="51">
        <f>SUM(B10:B11)</f>
        <v>50000000</v>
      </c>
      <c r="C12" s="51">
        <f t="shared" ref="C12:K12" si="0">SUM(C10:C11)</f>
        <v>0</v>
      </c>
      <c r="D12" s="51">
        <f t="shared" si="0"/>
        <v>0</v>
      </c>
      <c r="E12" s="51">
        <f t="shared" si="0"/>
        <v>5000000</v>
      </c>
      <c r="F12" s="51">
        <f t="shared" ref="F12" si="1">SUM(F10:F11)</f>
        <v>0</v>
      </c>
      <c r="G12" s="51">
        <f t="shared" si="0"/>
        <v>0</v>
      </c>
      <c r="H12" s="51">
        <f t="shared" si="0"/>
        <v>754944540.46245885</v>
      </c>
      <c r="I12" s="51">
        <f t="shared" si="0"/>
        <v>0</v>
      </c>
      <c r="J12" s="51">
        <f>SUM(B12:I12)</f>
        <v>809944540.46245885</v>
      </c>
      <c r="K12" s="51">
        <f t="shared" si="0"/>
        <v>0</v>
      </c>
      <c r="L12" s="51">
        <f>SUM(J12:K12)</f>
        <v>809944540.46245885</v>
      </c>
      <c r="M12" s="42"/>
    </row>
    <row r="13" spans="1:13">
      <c r="A13" s="52" t="s">
        <v>49</v>
      </c>
      <c r="B13" s="46"/>
      <c r="C13" s="46"/>
      <c r="D13" s="46"/>
      <c r="E13" s="46"/>
      <c r="F13" s="46"/>
      <c r="G13" s="46"/>
      <c r="H13" s="46"/>
      <c r="I13" s="36"/>
      <c r="J13" s="36">
        <f>SUM(B13:I13)</f>
        <v>0</v>
      </c>
      <c r="K13" s="36"/>
      <c r="L13" s="46">
        <f t="shared" ref="L13:L37" si="2">SUM(J13:K13)</f>
        <v>0</v>
      </c>
      <c r="M13" s="42"/>
    </row>
    <row r="14" spans="1:13">
      <c r="A14" s="53" t="s">
        <v>45</v>
      </c>
      <c r="B14" s="37"/>
      <c r="C14" s="37"/>
      <c r="D14" s="37"/>
      <c r="E14" s="37"/>
      <c r="F14" s="37"/>
      <c r="G14" s="37"/>
      <c r="H14" s="36">
        <v>251358992.03172785</v>
      </c>
      <c r="I14" s="90"/>
      <c r="J14" s="36">
        <f t="shared" ref="J14:J37" si="3">SUM(B14:I14)</f>
        <v>251358992.03172785</v>
      </c>
      <c r="K14" s="90"/>
      <c r="L14" s="36">
        <f t="shared" si="2"/>
        <v>251358992.03172785</v>
      </c>
      <c r="M14" s="42"/>
    </row>
    <row r="15" spans="1:13">
      <c r="A15" s="53" t="s">
        <v>50</v>
      </c>
      <c r="B15" s="37"/>
      <c r="C15" s="37"/>
      <c r="D15" s="37"/>
      <c r="E15" s="37"/>
      <c r="F15" s="37"/>
      <c r="G15" s="37"/>
      <c r="H15" s="36"/>
      <c r="I15" s="90"/>
      <c r="J15" s="36">
        <f t="shared" si="3"/>
        <v>0</v>
      </c>
      <c r="K15" s="90"/>
      <c r="L15" s="36">
        <f t="shared" si="2"/>
        <v>0</v>
      </c>
      <c r="M15" s="42"/>
    </row>
    <row r="16" spans="1:13">
      <c r="A16" s="53" t="s">
        <v>51</v>
      </c>
      <c r="B16" s="37"/>
      <c r="C16" s="37"/>
      <c r="D16" s="37"/>
      <c r="E16" s="37"/>
      <c r="F16" s="37"/>
      <c r="G16" s="37"/>
      <c r="H16" s="36"/>
      <c r="I16" s="36"/>
      <c r="J16" s="36">
        <f t="shared" si="3"/>
        <v>0</v>
      </c>
      <c r="K16" s="36"/>
      <c r="L16" s="36">
        <f t="shared" si="2"/>
        <v>0</v>
      </c>
      <c r="M16" s="42"/>
    </row>
    <row r="17" spans="1:13">
      <c r="A17" s="52" t="s">
        <v>52</v>
      </c>
      <c r="B17" s="54">
        <f>SUM(B13:B16)</f>
        <v>0</v>
      </c>
      <c r="C17" s="54">
        <f t="shared" ref="C17:K17" si="4">SUM(C13:C16)</f>
        <v>0</v>
      </c>
      <c r="D17" s="54">
        <f t="shared" si="4"/>
        <v>0</v>
      </c>
      <c r="E17" s="54">
        <f t="shared" si="4"/>
        <v>0</v>
      </c>
      <c r="F17" s="54">
        <f t="shared" ref="F17" si="5">SUM(F13:F16)</f>
        <v>0</v>
      </c>
      <c r="G17" s="54">
        <f t="shared" si="4"/>
        <v>0</v>
      </c>
      <c r="H17" s="54">
        <f t="shared" si="4"/>
        <v>251358992.03172785</v>
      </c>
      <c r="I17" s="54">
        <f>SUM(I13:I16)</f>
        <v>0</v>
      </c>
      <c r="J17" s="54">
        <f t="shared" si="3"/>
        <v>251358992.03172785</v>
      </c>
      <c r="K17" s="54">
        <f t="shared" si="4"/>
        <v>0</v>
      </c>
      <c r="L17" s="54">
        <f t="shared" si="2"/>
        <v>251358992.03172785</v>
      </c>
      <c r="M17" s="42"/>
    </row>
    <row r="18" spans="1:13">
      <c r="A18" s="52" t="s">
        <v>53</v>
      </c>
      <c r="B18" s="37"/>
      <c r="C18" s="37"/>
      <c r="D18" s="37"/>
      <c r="E18" s="37"/>
      <c r="F18" s="37"/>
      <c r="G18" s="37"/>
      <c r="H18" s="36"/>
      <c r="I18" s="36"/>
      <c r="J18" s="36">
        <f t="shared" si="3"/>
        <v>0</v>
      </c>
      <c r="K18" s="36"/>
      <c r="L18" s="36">
        <f t="shared" si="2"/>
        <v>0</v>
      </c>
      <c r="M18" s="42"/>
    </row>
    <row r="19" spans="1:13">
      <c r="A19" s="55" t="s">
        <v>54</v>
      </c>
      <c r="B19" s="37"/>
      <c r="C19" s="37"/>
      <c r="D19" s="37"/>
      <c r="E19" s="37"/>
      <c r="F19" s="37"/>
      <c r="G19" s="37"/>
      <c r="H19" s="36"/>
      <c r="I19" s="36"/>
      <c r="J19" s="36">
        <f t="shared" si="3"/>
        <v>0</v>
      </c>
      <c r="K19" s="36"/>
      <c r="L19" s="36">
        <f t="shared" si="2"/>
        <v>0</v>
      </c>
      <c r="M19" s="42"/>
    </row>
    <row r="20" spans="1:13">
      <c r="A20" s="55" t="s">
        <v>55</v>
      </c>
      <c r="B20" s="37"/>
      <c r="C20" s="37"/>
      <c r="D20" s="37"/>
      <c r="E20" s="37"/>
      <c r="F20" s="37"/>
      <c r="G20" s="37"/>
      <c r="H20" s="36"/>
      <c r="I20" s="36"/>
      <c r="J20" s="36">
        <f t="shared" si="3"/>
        <v>0</v>
      </c>
      <c r="K20" s="36"/>
      <c r="L20" s="36">
        <f t="shared" si="2"/>
        <v>0</v>
      </c>
      <c r="M20" s="42"/>
    </row>
    <row r="21" spans="1:13">
      <c r="A21" s="64" t="s">
        <v>56</v>
      </c>
      <c r="B21" s="37"/>
      <c r="C21" s="37"/>
      <c r="D21" s="37"/>
      <c r="E21" s="56"/>
      <c r="F21" s="56"/>
      <c r="G21" s="56"/>
      <c r="H21" s="36"/>
      <c r="I21" s="36"/>
      <c r="J21" s="36">
        <f t="shared" si="3"/>
        <v>0</v>
      </c>
      <c r="K21" s="36"/>
      <c r="L21" s="36">
        <f t="shared" si="2"/>
        <v>0</v>
      </c>
      <c r="M21" s="42"/>
    </row>
    <row r="22" spans="1:13">
      <c r="A22" s="52" t="s">
        <v>57</v>
      </c>
      <c r="B22" s="51">
        <f>SUM(B19:B21)</f>
        <v>0</v>
      </c>
      <c r="C22" s="51">
        <f t="shared" ref="C22:K22" si="6">SUM(C19:C21)</f>
        <v>0</v>
      </c>
      <c r="D22" s="51">
        <f t="shared" si="6"/>
        <v>0</v>
      </c>
      <c r="E22" s="51">
        <f t="shared" si="6"/>
        <v>0</v>
      </c>
      <c r="F22" s="51">
        <f t="shared" ref="F22" si="7">SUM(F19:F21)</f>
        <v>0</v>
      </c>
      <c r="G22" s="51">
        <f t="shared" si="6"/>
        <v>0</v>
      </c>
      <c r="H22" s="51">
        <f t="shared" si="6"/>
        <v>0</v>
      </c>
      <c r="I22" s="51">
        <f t="shared" si="6"/>
        <v>0</v>
      </c>
      <c r="J22" s="54">
        <f t="shared" si="3"/>
        <v>0</v>
      </c>
      <c r="K22" s="51">
        <f t="shared" si="6"/>
        <v>0</v>
      </c>
      <c r="L22" s="51">
        <f t="shared" si="2"/>
        <v>0</v>
      </c>
      <c r="M22" s="42"/>
    </row>
    <row r="23" spans="1:13">
      <c r="A23" s="52"/>
      <c r="B23" s="46"/>
      <c r="C23" s="47"/>
      <c r="D23" s="46"/>
      <c r="E23" s="47"/>
      <c r="F23" s="47"/>
      <c r="G23" s="47"/>
      <c r="H23" s="47"/>
      <c r="I23" s="36"/>
      <c r="J23" s="36"/>
      <c r="K23" s="36"/>
      <c r="L23" s="47"/>
      <c r="M23" s="42"/>
    </row>
    <row r="24" spans="1:13" ht="14.4" thickBot="1">
      <c r="A24" s="52" t="s">
        <v>195</v>
      </c>
      <c r="B24" s="57">
        <f>B12+B17+B22</f>
        <v>50000000</v>
      </c>
      <c r="C24" s="57">
        <f t="shared" ref="C24:K24" si="8">C12+C17+C22</f>
        <v>0</v>
      </c>
      <c r="D24" s="57">
        <f t="shared" si="8"/>
        <v>0</v>
      </c>
      <c r="E24" s="57">
        <f t="shared" si="8"/>
        <v>5000000</v>
      </c>
      <c r="F24" s="57">
        <f t="shared" ref="F24" si="9">F12+F17+F22</f>
        <v>0</v>
      </c>
      <c r="G24" s="57">
        <f t="shared" si="8"/>
        <v>0</v>
      </c>
      <c r="H24" s="57">
        <f t="shared" si="8"/>
        <v>1006303532.4941866</v>
      </c>
      <c r="I24" s="57">
        <f t="shared" si="8"/>
        <v>0</v>
      </c>
      <c r="J24" s="57">
        <f t="shared" si="3"/>
        <v>1061303532.4941866</v>
      </c>
      <c r="K24" s="57">
        <f t="shared" si="8"/>
        <v>0</v>
      </c>
      <c r="L24" s="57">
        <f t="shared" si="2"/>
        <v>1061303532.4941866</v>
      </c>
      <c r="M24" s="42"/>
    </row>
    <row r="25" spans="1:13" ht="14.4" thickTop="1">
      <c r="A25" s="58"/>
      <c r="B25" s="46"/>
      <c r="C25" s="46"/>
      <c r="D25" s="46"/>
      <c r="E25" s="46"/>
      <c r="F25" s="46"/>
      <c r="G25" s="46"/>
      <c r="H25" s="46"/>
      <c r="I25" s="36"/>
      <c r="J25" s="36">
        <f t="shared" si="3"/>
        <v>0</v>
      </c>
      <c r="K25" s="36"/>
      <c r="L25" s="46">
        <f t="shared" si="2"/>
        <v>0</v>
      </c>
      <c r="M25" s="42"/>
    </row>
    <row r="26" spans="1:13">
      <c r="A26" s="52" t="s">
        <v>49</v>
      </c>
      <c r="B26" s="37"/>
      <c r="C26" s="37"/>
      <c r="D26" s="37"/>
      <c r="E26" s="37"/>
      <c r="F26" s="37"/>
      <c r="G26" s="37"/>
      <c r="H26" s="36"/>
      <c r="I26" s="36"/>
      <c r="J26" s="36">
        <f t="shared" si="3"/>
        <v>0</v>
      </c>
      <c r="K26" s="36"/>
      <c r="L26" s="36">
        <f t="shared" si="2"/>
        <v>0</v>
      </c>
      <c r="M26" s="42"/>
    </row>
    <row r="27" spans="1:13">
      <c r="A27" s="53" t="s">
        <v>45</v>
      </c>
      <c r="B27" s="37"/>
      <c r="C27" s="37"/>
      <c r="D27" s="37"/>
      <c r="E27" s="37"/>
      <c r="F27" s="37"/>
      <c r="G27" s="37"/>
      <c r="H27" s="36">
        <v>380833032.78938025</v>
      </c>
      <c r="I27" s="90"/>
      <c r="J27" s="36">
        <f t="shared" si="3"/>
        <v>380833032.78938025</v>
      </c>
      <c r="K27" s="90"/>
      <c r="L27" s="36">
        <f t="shared" si="2"/>
        <v>380833032.78938025</v>
      </c>
      <c r="M27" s="42"/>
    </row>
    <row r="28" spans="1:13">
      <c r="A28" s="53" t="s">
        <v>50</v>
      </c>
      <c r="B28" s="37"/>
      <c r="C28" s="37"/>
      <c r="D28" s="37"/>
      <c r="E28" s="37"/>
      <c r="F28" s="37"/>
      <c r="G28" s="37"/>
      <c r="H28" s="36"/>
      <c r="I28" s="90"/>
      <c r="J28" s="36">
        <f t="shared" si="3"/>
        <v>0</v>
      </c>
      <c r="K28" s="36"/>
      <c r="L28" s="36">
        <f t="shared" si="2"/>
        <v>0</v>
      </c>
      <c r="M28" s="42"/>
    </row>
    <row r="29" spans="1:13">
      <c r="A29" s="53" t="s">
        <v>51</v>
      </c>
      <c r="B29" s="37"/>
      <c r="C29" s="37"/>
      <c r="D29" s="37"/>
      <c r="E29" s="37"/>
      <c r="F29" s="37"/>
      <c r="G29" s="37"/>
      <c r="H29" s="36"/>
      <c r="I29" s="36"/>
      <c r="J29" s="36">
        <f t="shared" si="3"/>
        <v>0</v>
      </c>
      <c r="K29" s="36"/>
      <c r="L29" s="36">
        <f t="shared" si="2"/>
        <v>0</v>
      </c>
      <c r="M29" s="42"/>
    </row>
    <row r="30" spans="1:13">
      <c r="A30" s="52" t="s">
        <v>52</v>
      </c>
      <c r="B30" s="99">
        <f>SUM(B27:B29)</f>
        <v>0</v>
      </c>
      <c r="C30" s="99">
        <f t="shared" ref="C30:K30" si="10">SUM(C27:C29)</f>
        <v>0</v>
      </c>
      <c r="D30" s="99">
        <f t="shared" si="10"/>
        <v>0</v>
      </c>
      <c r="E30" s="99">
        <f t="shared" si="10"/>
        <v>0</v>
      </c>
      <c r="F30" s="99">
        <f t="shared" ref="F30" si="11">SUM(F27:F29)</f>
        <v>0</v>
      </c>
      <c r="G30" s="99">
        <f t="shared" si="10"/>
        <v>0</v>
      </c>
      <c r="H30" s="99">
        <f t="shared" si="10"/>
        <v>380833032.78938025</v>
      </c>
      <c r="I30" s="99">
        <f t="shared" si="10"/>
        <v>0</v>
      </c>
      <c r="J30" s="99">
        <f t="shared" si="3"/>
        <v>380833032.78938025</v>
      </c>
      <c r="K30" s="99">
        <f t="shared" si="10"/>
        <v>0</v>
      </c>
      <c r="L30" s="99">
        <f t="shared" si="2"/>
        <v>380833032.78938025</v>
      </c>
      <c r="M30" s="42"/>
    </row>
    <row r="31" spans="1:13">
      <c r="A31" s="52" t="s">
        <v>53</v>
      </c>
      <c r="B31" s="37"/>
      <c r="C31" s="37"/>
      <c r="D31" s="37"/>
      <c r="E31" s="37"/>
      <c r="F31" s="37"/>
      <c r="G31" s="37"/>
      <c r="H31" s="36"/>
      <c r="I31" s="36"/>
      <c r="J31" s="36">
        <f t="shared" si="3"/>
        <v>0</v>
      </c>
      <c r="K31" s="36"/>
      <c r="L31" s="36">
        <f t="shared" si="2"/>
        <v>0</v>
      </c>
      <c r="M31" s="42"/>
    </row>
    <row r="32" spans="1:13">
      <c r="A32" s="55" t="s">
        <v>54</v>
      </c>
      <c r="B32" s="37"/>
      <c r="C32" s="37"/>
      <c r="D32" s="37"/>
      <c r="E32" s="37"/>
      <c r="F32" s="37"/>
      <c r="G32" s="37"/>
      <c r="H32" s="36"/>
      <c r="I32" s="36"/>
      <c r="J32" s="36">
        <f t="shared" si="3"/>
        <v>0</v>
      </c>
      <c r="K32" s="36"/>
      <c r="L32" s="36">
        <f t="shared" si="2"/>
        <v>0</v>
      </c>
      <c r="M32" s="42"/>
    </row>
    <row r="33" spans="1:13">
      <c r="A33" s="55" t="s">
        <v>55</v>
      </c>
      <c r="B33" s="37"/>
      <c r="C33" s="37"/>
      <c r="D33" s="37"/>
      <c r="E33" s="37"/>
      <c r="F33" s="37"/>
      <c r="G33" s="37"/>
      <c r="H33" s="36"/>
      <c r="I33" s="36"/>
      <c r="J33" s="36">
        <f t="shared" si="3"/>
        <v>0</v>
      </c>
      <c r="K33" s="36"/>
      <c r="L33" s="36">
        <f t="shared" si="2"/>
        <v>0</v>
      </c>
      <c r="M33" s="42"/>
    </row>
    <row r="34" spans="1:13">
      <c r="A34" s="64" t="s">
        <v>56</v>
      </c>
      <c r="B34" s="37"/>
      <c r="C34" s="37"/>
      <c r="D34" s="37"/>
      <c r="E34" s="56"/>
      <c r="F34" s="56"/>
      <c r="G34" s="56"/>
      <c r="H34" s="36"/>
      <c r="I34" s="36"/>
      <c r="J34" s="36">
        <f t="shared" si="3"/>
        <v>0</v>
      </c>
      <c r="K34" s="36"/>
      <c r="L34" s="36">
        <f t="shared" si="2"/>
        <v>0</v>
      </c>
      <c r="M34" s="42"/>
    </row>
    <row r="35" spans="1:13">
      <c r="A35" s="52" t="s">
        <v>57</v>
      </c>
      <c r="B35" s="99">
        <f>SUM(B32:B34)</f>
        <v>0</v>
      </c>
      <c r="C35" s="99">
        <f t="shared" ref="C35:K35" si="12">SUM(C32:C34)</f>
        <v>0</v>
      </c>
      <c r="D35" s="99">
        <f t="shared" si="12"/>
        <v>0</v>
      </c>
      <c r="E35" s="99">
        <f t="shared" si="12"/>
        <v>0</v>
      </c>
      <c r="F35" s="99">
        <f t="shared" ref="F35" si="13">SUM(F32:F34)</f>
        <v>0</v>
      </c>
      <c r="G35" s="99">
        <f t="shared" si="12"/>
        <v>0</v>
      </c>
      <c r="H35" s="99">
        <f t="shared" si="12"/>
        <v>0</v>
      </c>
      <c r="I35" s="99">
        <f t="shared" si="12"/>
        <v>0</v>
      </c>
      <c r="J35" s="99">
        <f t="shared" si="3"/>
        <v>0</v>
      </c>
      <c r="K35" s="99">
        <f t="shared" si="12"/>
        <v>0</v>
      </c>
      <c r="L35" s="99">
        <f t="shared" si="2"/>
        <v>0</v>
      </c>
      <c r="M35" s="42"/>
    </row>
    <row r="36" spans="1:13">
      <c r="A36" s="52"/>
      <c r="B36" s="37"/>
      <c r="C36" s="37"/>
      <c r="D36" s="37"/>
      <c r="E36" s="37"/>
      <c r="F36" s="37"/>
      <c r="G36" s="37"/>
      <c r="H36" s="36"/>
      <c r="I36" s="36"/>
      <c r="J36" s="36"/>
      <c r="K36" s="36"/>
      <c r="L36" s="36"/>
      <c r="M36" s="42"/>
    </row>
    <row r="37" spans="1:13" ht="14.4" thickBot="1">
      <c r="A37" s="52" t="s">
        <v>58</v>
      </c>
      <c r="B37" s="57">
        <f>B24+B30+B35</f>
        <v>50000000</v>
      </c>
      <c r="C37" s="57">
        <f t="shared" ref="C37:K37" si="14">C24+C30+C35</f>
        <v>0</v>
      </c>
      <c r="D37" s="57">
        <f t="shared" si="14"/>
        <v>0</v>
      </c>
      <c r="E37" s="57">
        <f t="shared" si="14"/>
        <v>5000000</v>
      </c>
      <c r="F37" s="57">
        <f t="shared" si="14"/>
        <v>0</v>
      </c>
      <c r="G37" s="57">
        <f t="shared" si="14"/>
        <v>0</v>
      </c>
      <c r="H37" s="57">
        <f t="shared" si="14"/>
        <v>1387136565.283567</v>
      </c>
      <c r="I37" s="57">
        <f t="shared" si="14"/>
        <v>0</v>
      </c>
      <c r="J37" s="57">
        <f t="shared" si="3"/>
        <v>1442136565.283567</v>
      </c>
      <c r="K37" s="57">
        <f t="shared" si="14"/>
        <v>0</v>
      </c>
      <c r="L37" s="57">
        <f t="shared" si="2"/>
        <v>1442136565.283567</v>
      </c>
      <c r="M37" s="42"/>
    </row>
    <row r="38" spans="1:13" ht="14.4" thickTop="1">
      <c r="B38" s="59"/>
      <c r="C38" s="59"/>
      <c r="D38" s="59"/>
      <c r="E38" s="59"/>
      <c r="F38" s="59"/>
      <c r="G38" s="59"/>
      <c r="H38" s="60"/>
      <c r="I38" s="60"/>
      <c r="J38" s="60"/>
      <c r="K38" s="60"/>
      <c r="L38" s="60"/>
      <c r="M38" s="42"/>
    </row>
    <row r="39" spans="1:13">
      <c r="A39" s="61" t="s">
        <v>59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1"/>
      <c r="M39" s="42"/>
    </row>
    <row r="40" spans="1:13">
      <c r="A40" s="61" t="s">
        <v>60</v>
      </c>
      <c r="B40" s="62"/>
      <c r="C40" s="62"/>
      <c r="D40" s="62"/>
      <c r="E40" s="62"/>
      <c r="F40" s="62"/>
      <c r="G40" s="62"/>
      <c r="H40" s="63"/>
      <c r="I40" s="63"/>
      <c r="J40" s="61"/>
      <c r="K40" s="63"/>
      <c r="L40" s="61"/>
      <c r="M40" s="42"/>
    </row>
    <row r="41" spans="1:13">
      <c r="B41" s="42"/>
      <c r="C41" s="42"/>
      <c r="D41" s="42"/>
      <c r="E41" s="42"/>
      <c r="F41" s="42"/>
      <c r="G41" s="42"/>
      <c r="M41" s="42"/>
    </row>
    <row r="42" spans="1:13">
      <c r="B42" s="42"/>
      <c r="C42" s="42"/>
      <c r="D42" s="42"/>
      <c r="E42" s="42"/>
      <c r="F42" s="42"/>
      <c r="G42" s="42"/>
      <c r="M42" s="42"/>
    </row>
    <row r="43" spans="1:13">
      <c r="B43" s="42"/>
      <c r="C43" s="42"/>
      <c r="D43" s="42"/>
      <c r="E43" s="42"/>
      <c r="F43" s="42"/>
      <c r="G43" s="42"/>
    </row>
  </sheetData>
  <sheetProtection sheet="1" formatCells="0" formatColumns="0" formatRows="0" insertHyperlinks="0" deleteColumns="0" deleteRows="0"/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6A06-CB1F-4E86-BDB7-99E0A6F07576}">
  <dimension ref="A1:M26"/>
  <sheetViews>
    <sheetView workbookViewId="0">
      <selection activeCell="J9" sqref="J9"/>
    </sheetView>
  </sheetViews>
  <sheetFormatPr defaultColWidth="9.109375" defaultRowHeight="14.4"/>
  <cols>
    <col min="1" max="1" width="6" style="93" customWidth="1"/>
    <col min="2" max="2" width="11" style="93" bestFit="1" customWidth="1"/>
    <col min="3" max="3" width="21.6640625" style="93" customWidth="1"/>
    <col min="4" max="4" width="19.5546875" style="93" customWidth="1"/>
    <col min="5" max="5" width="18.6640625" style="93" customWidth="1"/>
    <col min="6" max="6" width="20.88671875" style="93" customWidth="1"/>
    <col min="7" max="7" width="23.109375" style="93" bestFit="1" customWidth="1"/>
    <col min="8" max="8" width="21.5546875" style="93" customWidth="1"/>
    <col min="9" max="9" width="15.6640625" style="93" customWidth="1"/>
    <col min="10" max="10" width="29.88671875" style="93" bestFit="1" customWidth="1"/>
    <col min="11" max="11" width="23.88671875" style="93" customWidth="1"/>
    <col min="12" max="12" width="16.109375" style="93" customWidth="1"/>
    <col min="13" max="13" width="28.33203125" style="93" customWidth="1"/>
    <col min="14" max="16384" width="9.109375" style="93"/>
  </cols>
  <sheetData>
    <row r="1" spans="1:13">
      <c r="A1" s="21" t="s">
        <v>174</v>
      </c>
    </row>
    <row r="2" spans="1:13">
      <c r="A2" s="22" t="s">
        <v>172</v>
      </c>
    </row>
    <row r="3" spans="1:13">
      <c r="A3" s="22" t="s">
        <v>171</v>
      </c>
    </row>
    <row r="4" spans="1:13">
      <c r="A4" s="22" t="s">
        <v>177</v>
      </c>
    </row>
    <row r="5" spans="1:13" s="91" customFormat="1"/>
    <row r="6" spans="1:13" s="91" customFormat="1" ht="18">
      <c r="A6" s="139" t="s">
        <v>147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1:13" s="91" customFormat="1" ht="15.6">
      <c r="A7" s="92" t="s">
        <v>148</v>
      </c>
      <c r="B7" s="92" t="s">
        <v>149</v>
      </c>
      <c r="C7" s="92" t="s">
        <v>150</v>
      </c>
      <c r="D7" s="92" t="s">
        <v>151</v>
      </c>
      <c r="E7" s="92" t="s">
        <v>152</v>
      </c>
      <c r="F7" s="92" t="s">
        <v>153</v>
      </c>
      <c r="G7" s="92" t="s">
        <v>154</v>
      </c>
      <c r="H7" s="92" t="s">
        <v>155</v>
      </c>
      <c r="I7" s="92" t="s">
        <v>156</v>
      </c>
      <c r="J7" s="92" t="s">
        <v>157</v>
      </c>
      <c r="K7" s="92" t="s">
        <v>158</v>
      </c>
      <c r="L7" s="92" t="s">
        <v>159</v>
      </c>
      <c r="M7" s="92" t="s">
        <v>160</v>
      </c>
    </row>
    <row r="8" spans="1:13" s="92" customFormat="1" ht="15.6">
      <c r="A8" s="91">
        <v>1</v>
      </c>
      <c r="B8" s="91" t="s">
        <v>171</v>
      </c>
      <c r="C8" s="91" t="s">
        <v>172</v>
      </c>
      <c r="D8" s="98" t="s">
        <v>196</v>
      </c>
      <c r="E8" s="98" t="s">
        <v>199</v>
      </c>
      <c r="F8" s="98" t="s">
        <v>197</v>
      </c>
      <c r="G8" s="91" t="s">
        <v>172</v>
      </c>
      <c r="H8" s="91"/>
      <c r="I8" s="136" t="s">
        <v>200</v>
      </c>
      <c r="J8" s="97">
        <v>2514530</v>
      </c>
      <c r="K8" s="137">
        <v>20500</v>
      </c>
      <c r="L8" s="91">
        <v>2019</v>
      </c>
      <c r="M8" s="91"/>
    </row>
    <row r="9" spans="1:13" s="91" customFormat="1">
      <c r="A9" s="91">
        <v>2</v>
      </c>
      <c r="B9" s="91" t="s">
        <v>171</v>
      </c>
      <c r="C9" s="91" t="s">
        <v>172</v>
      </c>
      <c r="D9" s="98" t="s">
        <v>196</v>
      </c>
      <c r="E9" s="98" t="s">
        <v>199</v>
      </c>
      <c r="F9" s="98" t="s">
        <v>198</v>
      </c>
      <c r="G9" s="91" t="s">
        <v>172</v>
      </c>
      <c r="I9" s="136" t="s">
        <v>200</v>
      </c>
      <c r="J9" s="97">
        <v>2871785.9</v>
      </c>
      <c r="K9" s="137">
        <v>22870</v>
      </c>
      <c r="L9" s="91">
        <v>2018</v>
      </c>
    </row>
    <row r="10" spans="1:13" s="91" customFormat="1">
      <c r="A10" s="91">
        <v>3</v>
      </c>
    </row>
    <row r="11" spans="1:13" s="91" customFormat="1">
      <c r="A11" s="91">
        <v>4</v>
      </c>
    </row>
    <row r="12" spans="1:13" s="91" customFormat="1">
      <c r="A12" s="91">
        <v>5</v>
      </c>
    </row>
    <row r="13" spans="1:13">
      <c r="A13" s="91">
        <v>6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</row>
    <row r="14" spans="1:13">
      <c r="A14" s="91">
        <v>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</row>
    <row r="15" spans="1:13">
      <c r="A15" s="91">
        <v>8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</row>
    <row r="16" spans="1:13">
      <c r="A16" s="91">
        <v>9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</row>
    <row r="17" spans="1:13">
      <c r="A17" s="91">
        <v>10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</row>
    <row r="18" spans="1:13">
      <c r="A18" s="91">
        <v>11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</row>
    <row r="19" spans="1:13">
      <c r="A19" s="91">
        <v>12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</row>
    <row r="20" spans="1:13">
      <c r="A20" s="91">
        <v>13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13">
      <c r="A21" s="91">
        <v>14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</row>
    <row r="22" spans="1:13">
      <c r="A22" s="91">
        <v>15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>
      <c r="A23" s="91">
        <v>16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13">
      <c r="A24" s="91">
        <v>17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</row>
    <row r="25" spans="1:13">
      <c r="A25" s="91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</row>
    <row r="26" spans="1:13">
      <c r="A26" s="91">
        <v>19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</sheetData>
  <sheetProtection sheet="1" formatCells="0" formatColumns="0" formatRows="0" deleteColumns="0" deleteRows="0"/>
  <mergeCells count="1">
    <mergeCell ref="A6:M6"/>
  </mergeCell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A0B8-6CB0-4CC8-99CE-C9F8C9343A99}">
  <dimension ref="A1:M30"/>
  <sheetViews>
    <sheetView workbookViewId="0">
      <selection activeCell="F16" sqref="F16"/>
    </sheetView>
  </sheetViews>
  <sheetFormatPr defaultColWidth="9.109375" defaultRowHeight="14.4"/>
  <cols>
    <col min="1" max="1" width="6" style="93" customWidth="1"/>
    <col min="2" max="2" width="11" style="93" bestFit="1" customWidth="1"/>
    <col min="3" max="3" width="26" style="93" bestFit="1" customWidth="1"/>
    <col min="4" max="4" width="19.44140625" style="93" bestFit="1" customWidth="1"/>
    <col min="5" max="5" width="23.109375" style="93" bestFit="1" customWidth="1"/>
    <col min="6" max="6" width="20.88671875" style="93" customWidth="1"/>
    <col min="7" max="7" width="19" style="93" customWidth="1"/>
    <col min="8" max="8" width="21.5546875" style="93" customWidth="1"/>
    <col min="9" max="9" width="15.6640625" style="93" customWidth="1"/>
    <col min="10" max="10" width="20" style="93" bestFit="1" customWidth="1"/>
    <col min="11" max="11" width="23.88671875" style="93" customWidth="1"/>
    <col min="12" max="12" width="16.109375" style="93" customWidth="1"/>
    <col min="13" max="13" width="28.33203125" style="93" customWidth="1"/>
    <col min="14" max="16384" width="9.109375" style="93"/>
  </cols>
  <sheetData>
    <row r="1" spans="1:13">
      <c r="A1" s="21" t="s">
        <v>174</v>
      </c>
    </row>
    <row r="2" spans="1:13">
      <c r="A2" s="22" t="s">
        <v>172</v>
      </c>
    </row>
    <row r="3" spans="1:13">
      <c r="A3" s="22" t="s">
        <v>171</v>
      </c>
    </row>
    <row r="4" spans="1:13">
      <c r="A4" s="22" t="s">
        <v>177</v>
      </c>
    </row>
    <row r="7" spans="1:13" ht="18">
      <c r="A7" s="139" t="s">
        <v>161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1:13" s="92" customFormat="1" ht="15.6">
      <c r="A8" s="92" t="s">
        <v>148</v>
      </c>
      <c r="B8" s="92" t="s">
        <v>149</v>
      </c>
      <c r="C8" s="92" t="s">
        <v>150</v>
      </c>
      <c r="D8" s="92" t="s">
        <v>162</v>
      </c>
      <c r="E8" s="92" t="s">
        <v>163</v>
      </c>
      <c r="F8" s="92" t="s">
        <v>164</v>
      </c>
      <c r="G8" s="92" t="s">
        <v>165</v>
      </c>
      <c r="H8" s="92" t="s">
        <v>166</v>
      </c>
      <c r="I8" s="92" t="s">
        <v>167</v>
      </c>
      <c r="J8" s="92" t="s">
        <v>157</v>
      </c>
      <c r="K8" s="92" t="s">
        <v>168</v>
      </c>
      <c r="L8" s="92" t="s">
        <v>169</v>
      </c>
      <c r="M8" s="92" t="s">
        <v>170</v>
      </c>
    </row>
    <row r="9" spans="1:13" s="91" customFormat="1">
      <c r="A9" s="91">
        <v>1</v>
      </c>
      <c r="B9" s="91" t="s">
        <v>171</v>
      </c>
      <c r="C9" s="91" t="s">
        <v>172</v>
      </c>
      <c r="D9" s="91" t="s">
        <v>173</v>
      </c>
      <c r="E9" s="91" t="s">
        <v>173</v>
      </c>
      <c r="F9" s="91" t="s">
        <v>173</v>
      </c>
      <c r="G9" s="91" t="s">
        <v>173</v>
      </c>
      <c r="H9" s="91" t="s">
        <v>173</v>
      </c>
      <c r="I9" s="91" t="s">
        <v>173</v>
      </c>
      <c r="J9" s="91" t="s">
        <v>173</v>
      </c>
      <c r="K9" s="91" t="s">
        <v>173</v>
      </c>
      <c r="L9" s="91" t="s">
        <v>173</v>
      </c>
      <c r="M9" s="91" t="s">
        <v>173</v>
      </c>
    </row>
    <row r="10" spans="1:13" s="91" customFormat="1">
      <c r="A10" s="91">
        <v>2</v>
      </c>
    </row>
    <row r="11" spans="1:13" s="91" customFormat="1">
      <c r="A11" s="91">
        <v>3</v>
      </c>
    </row>
    <row r="12" spans="1:13" s="91" customFormat="1">
      <c r="A12" s="91">
        <v>4</v>
      </c>
    </row>
    <row r="13" spans="1:13" s="91" customFormat="1">
      <c r="A13" s="91">
        <v>5</v>
      </c>
    </row>
    <row r="14" spans="1:13" s="91" customFormat="1">
      <c r="A14" s="91">
        <v>6</v>
      </c>
    </row>
    <row r="15" spans="1:13" s="91" customFormat="1">
      <c r="A15" s="91">
        <v>7</v>
      </c>
    </row>
    <row r="16" spans="1:13" s="91" customFormat="1">
      <c r="A16" s="91">
        <v>8</v>
      </c>
    </row>
    <row r="17" spans="1:13" s="91" customFormat="1">
      <c r="A17" s="91">
        <v>9</v>
      </c>
    </row>
    <row r="18" spans="1:13" s="91" customFormat="1">
      <c r="A18" s="91">
        <v>10</v>
      </c>
    </row>
    <row r="19" spans="1:13" s="91" customFormat="1">
      <c r="A19" s="91">
        <v>11</v>
      </c>
    </row>
    <row r="20" spans="1:13" s="91" customFormat="1">
      <c r="A20" s="91">
        <v>12</v>
      </c>
    </row>
    <row r="21" spans="1:13" s="91" customFormat="1">
      <c r="A21" s="91">
        <v>13</v>
      </c>
    </row>
    <row r="22" spans="1:13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</row>
    <row r="23" spans="1:13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13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</row>
    <row r="25" spans="1:13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</row>
    <row r="26" spans="1:13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pans="1:13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pans="1:13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</row>
    <row r="29" spans="1:13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</row>
    <row r="30" spans="1:13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</sheetData>
  <sheetProtection sheet="1" formatCells="0" formatColumns="0" formatRows="0" insertHyperlinks="0" deleteColumns="0" deleteRows="0"/>
  <mergeCells count="1">
    <mergeCell ref="A7:M7"/>
  </mergeCell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1.Pasqyra e Perform. (natyra)</vt:lpstr>
      <vt:lpstr>2.Pasqyra e Pozicioni Financiar</vt:lpstr>
      <vt:lpstr>5-CashFlow (indirekt)</vt:lpstr>
      <vt:lpstr>Pasqyra e Levizjeve ne Kapital</vt:lpstr>
      <vt:lpstr>FORMAT Pasuri LuajT MAKINA</vt:lpstr>
      <vt:lpstr>FORMAT Pasuri Palujt.NDERTESA</vt:lpstr>
      <vt:lpstr>'2.Pasqyra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 HILA</cp:lastModifiedBy>
  <cp:lastPrinted>2016-10-03T09:59:38Z</cp:lastPrinted>
  <dcterms:created xsi:type="dcterms:W3CDTF">2012-01-19T09:31:29Z</dcterms:created>
  <dcterms:modified xsi:type="dcterms:W3CDTF">2020-08-19T13:56:48Z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12d34d-1033-4712-8fcf-588ae2eb70a6_Enabled">
    <vt:lpwstr>True</vt:lpwstr>
  </property>
  <property fmtid="{D5CDD505-2E9C-101B-9397-08002B2CF9AE}" pid="3" name="MSIP_Label_b912d34d-1033-4712-8fcf-588ae2eb70a6_SiteId">
    <vt:lpwstr>832c1bc9-1e43-4f93-a086-708d36b0c95d</vt:lpwstr>
  </property>
  <property fmtid="{D5CDD505-2E9C-101B-9397-08002B2CF9AE}" pid="4" name="MSIP_Label_b912d34d-1033-4712-8fcf-588ae2eb70a6_Owner">
    <vt:lpwstr>MAJLINDA.HILA@lcwaikiki.com</vt:lpwstr>
  </property>
  <property fmtid="{D5CDD505-2E9C-101B-9397-08002B2CF9AE}" pid="5" name="MSIP_Label_b912d34d-1033-4712-8fcf-588ae2eb70a6_SetDate">
    <vt:lpwstr>2020-07-29T12:37:50.1278059Z</vt:lpwstr>
  </property>
  <property fmtid="{D5CDD505-2E9C-101B-9397-08002B2CF9AE}" pid="6" name="MSIP_Label_b912d34d-1033-4712-8fcf-588ae2eb70a6_Name">
    <vt:lpwstr>Dahili - Internal</vt:lpwstr>
  </property>
  <property fmtid="{D5CDD505-2E9C-101B-9397-08002B2CF9AE}" pid="7" name="MSIP_Label_b912d34d-1033-4712-8fcf-588ae2eb70a6_Application">
    <vt:lpwstr>Microsoft Azure Information Protection</vt:lpwstr>
  </property>
  <property fmtid="{D5CDD505-2E9C-101B-9397-08002B2CF9AE}" pid="8" name="MSIP_Label_b912d34d-1033-4712-8fcf-588ae2eb70a6_ActionId">
    <vt:lpwstr>4cbedb7b-95c6-43b7-bd46-aad0cb2dce82</vt:lpwstr>
  </property>
  <property fmtid="{D5CDD505-2E9C-101B-9397-08002B2CF9AE}" pid="9" name="MSIP_Label_b912d34d-1033-4712-8fcf-588ae2eb70a6_Extended_MSFT_Method">
    <vt:lpwstr>Manual</vt:lpwstr>
  </property>
  <property fmtid="{D5CDD505-2E9C-101B-9397-08002B2CF9AE}" pid="10" name="Sensitivity">
    <vt:lpwstr>Dahili - Internal</vt:lpwstr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