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0.AUDITIMI&amp;KONTABILITETI\0.AUDITIMI\1.FERRA &amp;CO sh.p.k\1.Pack SME -FERRA &amp; CO shpk, 2020\0.FERRA&amp;CO,PF-2020 (17062020)\10.Info per tatimet dhe QKR-Ferra &amp;CO 2020\Info per QKB,2020\"/>
    </mc:Choice>
  </mc:AlternateContent>
  <xr:revisionPtr revIDLastSave="0" documentId="13_ncr:1_{21B45D7C-B931-4627-AFBB-2EE913994DCB}" xr6:coauthVersionLast="46" xr6:coauthVersionMax="46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80" i="18" l="1"/>
  <c r="D28" i="18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D8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<sst xmlns="http://schemas.openxmlformats.org/spreadsheetml/2006/main" count="418" uniqueCount="269">
  <si>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</si>
  <si>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</si>
  <si>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</si>
  <si>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</si>
  <si>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</si>
  <si>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</si>
  <si>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</si>
  <si>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</si>
  <si>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</si>
  <si>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</si>
  <si>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</si>
  <si>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</si>
  <si>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</si>
  <si>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</si>
  <si>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</si>
  <si>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</si>
  <si>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</si>
  <si>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</si>
  <si>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</si>
  <si>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</si>
  <si>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</si>
  <si>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</si>
  <si>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</si>
  <si>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</si>
  <si>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</si>
  <si>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</si>
  <si>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</si>
  <si>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</si>
  <si>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</si>
  <si>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</si>
  <si>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</si>
  <si>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</si>
  <si>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</si>
  <si>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</si>
  <si>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</si>
  <si>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</si>
  <si>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</si>
  <si>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</si>
  <si>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</si>
  <si>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</si>
  <si>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</si>
  <si>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</si>
  <si>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</si>
  <si>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</si>
  <si>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</si>
  <si>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</si>
  <si>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</si>
  <si>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</si>
  <si>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</si>
  <si>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</si>
  <si>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</si>
  <si>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</si>
  <si>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</si>
  <si>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</si>
  <si>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</si>
  <si>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</si>
  <si>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</si>
  <si>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</si>
  <si>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</si>
  <si>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</si>
  <si>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</si>
  <si>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</si>
  <si>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</si>
  <si>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</si>
  <si>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</si>
  <si>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</si>
  <si>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</si>
  <si>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</si>
  <si>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</si>
  <si>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</si>
  <si>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</si>
  <si>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</si>
  <si>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</si>
  <si>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</si>
  <si>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</si>
  <si>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</si>
  <si>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</si>
  <si>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</si>
  <si>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</si>
  <si>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</si>
  <si>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</si>
  <si>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</si>
  <si>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</si>
  <si>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</si>
  <si>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</si>
  <si>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</si>
  <si>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</si>
  <si>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</si>
  <si>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</si>
  <si>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</si>
  <si>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</si>
  <si>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</si>
  <si>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</si>
  <si>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</si>
  <si>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</si>
  <si>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</si>
  <si>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</si>
  <si>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</si>
  <si>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</si>
  <si>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</si>
  <si>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</si>
  <si>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</si>
  <si>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</si>
  <si>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</si>
  <si>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</si>
  <si>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</si>
  <si>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</si>
  <si>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</si>
  <si>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</si>
  <si>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</si>
  <si>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</si>
  <si>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</si>
  <si>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</si>
  <si>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</si>
  <si>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</si>
  <si>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</si>
  <si>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</si>
  <si>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</si>
  <si>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</si>
  <si>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</si>
  <si>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</si>
  <si>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</si>
  <si>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</si>
  <si>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</si>
  <si>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</si>
  <si>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</si>
  <si>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</si>
  <si>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</si>
  <si>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</si>
  <si>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</si>
  <si>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</si>
  <si>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</si>
  <si>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</si>
  <si>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</si>
  <si>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</si>
  <si>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</si>
  <si>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</si>
  <si>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</si>
  <si>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</si>
  <si>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</si>
  <si>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</si>
  <si>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</si>
  <si>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</si>
  <si>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</si>
  <si>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</si>
  <si>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</si>
  <si>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</si>
  <si>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</si>
  <si>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</si>
  <si>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</si>
  <si>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</si>
  <si>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</si>
  <si>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</si>
  <si>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</si>
  <si>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</si>
  <si>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</si>
  <si>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</si>
  <si>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</si>
  <si>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</si>
  <si>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</si>
  <si>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</si>
  <si>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</si>
  <si>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</si>
  <si>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</si>
  <si>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</si>
  <si>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</si>
  <si>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</si>
  <si>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</si>
  <si>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</si>
  <si>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</si>
  <si>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</si>
  <si>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</si>
  <si>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</si>
  <si>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</si>
  <si>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</si>
  <si>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</si>
  <si>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</si>
  <si>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</si>
  <si>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</si>
  <si>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</si>
  <si>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</si>
  <si>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</si>
  <si>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</si>
  <si>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</si>
  <si>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</si>
  <si>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</si>
  <si>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</si>
  <si>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</si>
  <si>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</si>
  <si>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</si>
  <si>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</si>
  <si>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</si>
  <si>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</si>
  <si>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</si>
  <si>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</si>
  <si>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</si>
  <si>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</si>
  <si>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</si>
  <si>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</si>
  <si>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</si>
  <si>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</si>
  <si>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</si>
  <si>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</si>
  <si>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</si>
  <si>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</si>
  <si>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</si>
  <si>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</si>
  <si>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</si>
  <si>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</si>
  <si>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</si>
  <si>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</si>
  <si>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</si>
  <si>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</si>
  <si>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</si>
  <si>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</si>
  <si>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</si>
  <si>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</si>
  <si>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</si>
  <si>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</si>
  <si>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</si>
  <si>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</si>
  <si>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</si>
  <si>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</si>
  <si>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</si>
  <si>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</si>
  <si>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</si>
  <si>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</si>
  <si>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</si>
  <si>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</si>
  <si>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</si>
  <si>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</si>
  <si>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</si>
  <si>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</si>
  <si>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</si>
  <si>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</si>
  <si>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</si>
  <si>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</si>
  <si>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</si>
  <si>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</si>
  <si>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</si>
  <si>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</si>
  <si>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</si>
  <si>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</si>
  <si>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</si>
  <si>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</si>
  <si>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</si>
  <si>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</si>
  <si>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</si>
  <si>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</si>
  <si>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</si>
  <si>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</si>
  <si>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</si>
  <si>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</si>
  <si>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</si>
  <si>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</si>
  <si>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</si>
  <si>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</si>
  <si>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</si>
  <si>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</si>
  <si>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</si>
  <si>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</si>
  <si>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</si>
  <si>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</si>
  <si>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</si>
  <si>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G4630</t>
  </si>
  <si>
    <t>FERRA &amp; CO</t>
  </si>
  <si>
    <t>J61805508W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</si>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</sst>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>
      <alignment horizontal="center"/>
    </xf>
    <xf numFmtId="43" fontId="186" fillId="0" borderId="0" xfId="215" applyFont="1" applyFill="1" applyBorder="1" applyAlignment="1" applyProtection="1">
      <alignment horizontal="center"/>
    </xf>
    <xf numFmtId="167" fontId="186" fillId="0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5" style="35" customWidth="1"/>
    <col min="6" max="6" width="42.140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 ht="18.75" customHeight="1">
      <c r="A10" s="49" t="s">
        <v>256</v>
      </c>
      <c r="B10" s="50">
        <v>3317698829</v>
      </c>
      <c r="C10" s="36"/>
      <c r="D10" s="50">
        <v>3104638462</v>
      </c>
      <c r="E10" s="43"/>
      <c r="F10" s="63" t="s">
        <v>264</v>
      </c>
    </row>
    <row r="11" spans="1:6">
      <c r="A11" s="49" t="s">
        <v>257</v>
      </c>
      <c r="B11" s="50"/>
      <c r="D11" s="50"/>
      <c r="E11" s="43"/>
      <c r="F11" s="63" t="s">
        <v>262</v>
      </c>
    </row>
    <row r="12" spans="1:6">
      <c r="A12" s="49" t="s">
        <v>258</v>
      </c>
      <c r="B12" s="50"/>
      <c r="C12" s="44"/>
      <c r="D12" s="50"/>
      <c r="E12" s="43"/>
      <c r="F12" s="63" t="s">
        <v>262</v>
      </c>
    </row>
    <row r="13" spans="1:6">
      <c r="A13" s="49" t="s">
        <v>259</v>
      </c>
      <c r="B13" s="50"/>
      <c r="C13" s="44"/>
      <c r="D13" s="50"/>
      <c r="E13" s="43"/>
      <c r="F13" s="63" t="s">
        <v>262</v>
      </c>
    </row>
    <row r="14" spans="1:6">
      <c r="A14" s="49" t="s">
        <v>260</v>
      </c>
      <c r="B14" s="50"/>
      <c r="C14" s="44"/>
      <c r="D14" s="50"/>
      <c r="E14" s="43"/>
      <c r="F14" s="63" t="s">
        <v>263</v>
      </c>
    </row>
    <row r="15" spans="1:6">
      <c r="A15" s="52" t="s">
        <v>226</v>
      </c>
      <c r="B15" s="50"/>
      <c r="C15" s="44"/>
      <c r="D15" s="50">
        <v>32514565</v>
      </c>
      <c r="E15" s="43"/>
      <c r="F15" s="36"/>
    </row>
    <row r="16" spans="1:6">
      <c r="A16" s="52" t="s">
        <v>210</v>
      </c>
      <c r="B16" s="50">
        <v>26025411</v>
      </c>
      <c r="C16" s="44"/>
      <c r="D16" s="50">
        <v>32968081</v>
      </c>
      <c r="E16" s="43"/>
      <c r="F16" s="36"/>
    </row>
    <row r="17" spans="1:6">
      <c r="A17" s="52" t="s">
        <v>227</v>
      </c>
      <c r="B17" s="65"/>
      <c r="C17" s="66"/>
      <c r="D17" s="65"/>
      <c r="E17" s="43"/>
      <c r="F17" s="36"/>
    </row>
    <row r="18" spans="1:6">
      <c r="A18" s="52" t="s">
        <v>216</v>
      </c>
      <c r="B18" s="50">
        <v>-3003344779</v>
      </c>
      <c r="C18" s="44"/>
      <c r="D18" s="50">
        <v>-2794767502</v>
      </c>
      <c r="E18" s="43"/>
      <c r="F18" s="36"/>
    </row>
    <row r="19" spans="1:6">
      <c r="A19" s="52" t="s">
        <v>228</v>
      </c>
      <c r="B19" s="50">
        <v>-75537853</v>
      </c>
      <c r="C19" s="44"/>
      <c r="D19" s="50">
        <v>-71923952</v>
      </c>
      <c r="E19" s="43"/>
      <c r="F19" s="36"/>
    </row>
    <row r="20" spans="1:6">
      <c r="A20" s="52" t="s">
        <v>229</v>
      </c>
      <c r="B20" s="50">
        <v>-94635103</v>
      </c>
      <c r="C20" s="44"/>
      <c r="D20" s="50">
        <v>-89059331</v>
      </c>
      <c r="E20" s="43"/>
      <c r="F20" s="36"/>
    </row>
    <row r="21" spans="1:6">
      <c r="A21" s="52" t="s">
        <v>230</v>
      </c>
      <c r="B21" s="50">
        <v>-40105217</v>
      </c>
      <c r="C21" s="44"/>
      <c r="D21" s="50">
        <v>-34630679</v>
      </c>
      <c r="E21" s="43"/>
      <c r="F21" s="36"/>
    </row>
    <row r="22" spans="1:6">
      <c r="A22" s="52" t="s">
        <v>231</v>
      </c>
      <c r="B22" s="50">
        <v>-42924921</v>
      </c>
      <c r="C22" s="44"/>
      <c r="D22" s="50">
        <v>-50489531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87176367</v>
      </c>
      <c r="C28" s="44"/>
      <c r="D28" s="57">
        <f>SUM(D10:D22,D24:D27)</f>
        <v>129250113</v>
      </c>
      <c r="E28" s="43"/>
      <c r="F28" s="36"/>
    </row>
    <row r="29" spans="1:6" ht="15" customHeight="1">
      <c r="A29" s="52" t="s">
        <v>26</v>
      </c>
      <c r="B29" s="50">
        <v>-13329369</v>
      </c>
      <c r="C29" s="44"/>
      <c r="D29" s="50">
        <v>-19750079</v>
      </c>
      <c r="E29" s="43"/>
      <c r="F29" s="36"/>
    </row>
    <row r="30" spans="1:6" ht="15" customHeight="1">
      <c r="A30" s="53" t="s">
        <v>235</v>
      </c>
      <c r="B30" s="57">
        <f>SUM(B28:B29)</f>
        <v>73846998</v>
      </c>
      <c r="C30" s="45"/>
      <c r="D30" s="57">
        <f>SUM(D28:D29)</f>
        <v>109500034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73846998</v>
      </c>
      <c r="C35" s="48"/>
      <c r="D35" s="58">
        <f>D30+D33</f>
        <v>109500034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73846998</v>
      </c>
      <c r="D50" s="59">
        <f>D35</f>
        <v>109500034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73846998</v>
      </c>
      <c r="D71" s="60">
        <f>D69+D50</f>
        <v>109500034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  <row r="78" spans="1:4">
      <c r="B78" s="69">
        <v>73846998</v>
      </c>
      <c r="C78" s="69"/>
      <c r="D78" s="69">
        <v>109500034</v>
      </c>
    </row>
    <row r="79" spans="1:4">
      <c r="B79" s="67"/>
      <c r="C79" s="67"/>
      <c r="D79" s="67"/>
    </row>
    <row r="80" spans="1:4">
      <c r="B80" s="68">
        <f>B71-B78</f>
        <v>0</v>
      </c>
      <c r="C80" s="68"/>
      <c r="D80" s="68">
        <f t="shared" ref="D80" si="0">D71-D78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AS-AS, Afrim Suli</cp:lastModifiedBy>
  <cp:lastPrinted>2016-10-03T09:59:38Z</cp:lastPrinted>
  <dcterms:created xsi:type="dcterms:W3CDTF">2012-01-19T09:31:29Z</dcterms:created>
  <dcterms:modified xsi:type="dcterms:W3CDTF">2021-07-02T10:26:57Z</dcterms:modified>
</cp:coreProperties>
</file>