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folder\My folder\DGA 2022\QKB 2022\"/>
    </mc:Choice>
  </mc:AlternateContent>
  <bookViews>
    <workbookView xWindow="0" yWindow="0" windowWidth="28800" windowHeight="123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4" i="18" s="1"/>
  <c r="D69" i="18"/>
  <c r="D71" i="18" s="1"/>
  <c r="D74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<sst xmlns="http://schemas.openxmlformats.org/spreadsheetml/2006/main" count="418" uniqueCount="269">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</sst>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right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37" fontId="177" fillId="0" borderId="0" xfId="0" applyNumberFormat="1" applyFont="1" applyBorder="1" applyAlignment="1">
      <alignment horizontal="center" vertical="center"/>
    </xf>
    <xf numFmtId="37" fontId="178" fillId="0" borderId="0" xfId="0" applyNumberFormat="1" applyFont="1"/>
    <xf numFmtId="37" fontId="179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Border="1" applyAlignment="1">
      <alignment horizontal="left" vertical="center"/>
    </xf>
    <xf numFmtId="37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B61" sqref="B1:B1048576"/>
    </sheetView>
  </sheetViews>
  <sheetFormatPr defaultRowHeight="15"/>
  <cols>
    <col min="1" max="1" width="50.140625" style="36" customWidth="1"/>
    <col min="2" max="2" width="41.85546875" style="66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67"/>
      <c r="C5" s="36"/>
      <c r="D5" s="36"/>
      <c r="E5" s="36"/>
      <c r="F5" s="36"/>
    </row>
    <row r="6" spans="1:6">
      <c r="A6" s="40"/>
      <c r="B6" s="68" t="s">
        <v>211</v>
      </c>
      <c r="C6" s="37"/>
      <c r="D6" s="37" t="s">
        <v>211</v>
      </c>
      <c r="E6" s="47"/>
      <c r="F6" s="36"/>
    </row>
    <row r="7" spans="1:6">
      <c r="A7" s="40"/>
      <c r="B7" s="68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69"/>
      <c r="C8" s="39"/>
      <c r="D8" s="38"/>
      <c r="E8" s="46"/>
      <c r="F8" s="62" t="s">
        <v>264</v>
      </c>
    </row>
    <row r="9" spans="1:6">
      <c r="A9" s="52" t="s">
        <v>215</v>
      </c>
      <c r="B9" s="69"/>
      <c r="C9" s="39"/>
      <c r="D9" s="38"/>
      <c r="E9" s="43"/>
      <c r="F9" s="36"/>
    </row>
    <row r="10" spans="1:6">
      <c r="A10" s="49" t="s">
        <v>259</v>
      </c>
      <c r="B10" s="50">
        <v>3173337892</v>
      </c>
      <c r="C10" s="44"/>
      <c r="D10" s="50">
        <v>3992998527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161959793</v>
      </c>
      <c r="C16" s="44"/>
      <c r="D16" s="50">
        <v>162976270</v>
      </c>
      <c r="E16" s="43"/>
      <c r="F16" s="36"/>
    </row>
    <row r="17" spans="1:6" ht="30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-2731861606</v>
      </c>
      <c r="C18" s="44"/>
      <c r="D18" s="50">
        <v>-3672489707</v>
      </c>
      <c r="E18" s="43"/>
      <c r="F18" s="36"/>
    </row>
    <row r="19" spans="1:6">
      <c r="A19" s="52" t="s">
        <v>231</v>
      </c>
      <c r="B19" s="50">
        <v>-402329954</v>
      </c>
      <c r="C19" s="44"/>
      <c r="D19" s="50">
        <v>-407786697</v>
      </c>
      <c r="E19" s="43"/>
      <c r="F19" s="36"/>
    </row>
    <row r="20" spans="1:6">
      <c r="A20" s="52" t="s">
        <v>232</v>
      </c>
      <c r="B20" s="50">
        <v>-424992558</v>
      </c>
      <c r="C20" s="44"/>
      <c r="D20" s="50">
        <v>-408496626</v>
      </c>
      <c r="E20" s="43"/>
      <c r="F20" s="36"/>
    </row>
    <row r="21" spans="1:6">
      <c r="A21" s="52" t="s">
        <v>233</v>
      </c>
      <c r="B21" s="50">
        <v>47437431</v>
      </c>
      <c r="C21" s="44"/>
      <c r="D21" s="50">
        <v>-43452623</v>
      </c>
      <c r="E21" s="43"/>
      <c r="F21" s="36"/>
    </row>
    <row r="22" spans="1:6">
      <c r="A22" s="52" t="s">
        <v>234</v>
      </c>
      <c r="B22" s="50">
        <v>-426561536</v>
      </c>
      <c r="C22" s="44"/>
      <c r="D22" s="50">
        <v>-350643649</v>
      </c>
      <c r="E22" s="43"/>
      <c r="F22" s="36"/>
    </row>
    <row r="23" spans="1:6">
      <c r="A23" s="52"/>
      <c r="B23" s="70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 ht="30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-603010538</v>
      </c>
      <c r="C28" s="44"/>
      <c r="D28" s="57">
        <f>SUM(D10:D22,D24:D27)</f>
        <v>-726894505</v>
      </c>
      <c r="E28" s="43"/>
      <c r="F28" s="36"/>
    </row>
    <row r="29" spans="1:6" ht="15" customHeight="1">
      <c r="A29" s="52" t="s">
        <v>26</v>
      </c>
      <c r="B29" s="50">
        <v>73058163</v>
      </c>
      <c r="C29" s="44"/>
      <c r="D29" s="50">
        <v>99734572</v>
      </c>
      <c r="E29" s="43"/>
      <c r="F29" s="36"/>
    </row>
    <row r="30" spans="1:6" ht="15" customHeight="1">
      <c r="A30" s="53" t="s">
        <v>238</v>
      </c>
      <c r="B30" s="57">
        <f>SUM(B28:B29)</f>
        <v>-529952375</v>
      </c>
      <c r="C30" s="45"/>
      <c r="D30" s="57">
        <f>SUM(D28:D29)</f>
        <v>-627159933</v>
      </c>
      <c r="E30" s="43"/>
      <c r="F30" s="36"/>
    </row>
    <row r="31" spans="1:6" ht="15" customHeight="1">
      <c r="A31" s="52"/>
      <c r="B31" s="70"/>
      <c r="C31" s="52"/>
      <c r="D31" s="52"/>
      <c r="E31" s="43"/>
      <c r="F31" s="36"/>
    </row>
    <row r="32" spans="1:6" ht="15" customHeight="1">
      <c r="A32" s="54" t="s">
        <v>239</v>
      </c>
      <c r="B32" s="70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70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-529952375</v>
      </c>
      <c r="C35" s="48"/>
      <c r="D35" s="58">
        <f>D30+D33</f>
        <v>-627159933</v>
      </c>
      <c r="E35" s="43"/>
      <c r="F35" s="36"/>
    </row>
    <row r="36" spans="1:6" ht="15.75" thickTop="1">
      <c r="A36" s="53"/>
      <c r="B36" s="71"/>
      <c r="C36" s="53"/>
      <c r="D36" s="53"/>
      <c r="E36" s="43"/>
      <c r="F36" s="36"/>
    </row>
    <row r="37" spans="1:6">
      <c r="A37" s="53" t="s">
        <v>241</v>
      </c>
      <c r="B37" s="71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72"/>
      <c r="C40" s="56"/>
      <c r="D40" s="56"/>
      <c r="E40" s="43"/>
      <c r="F40" s="36"/>
    </row>
    <row r="41" spans="1:6">
      <c r="A41" s="53" t="s">
        <v>244</v>
      </c>
      <c r="B41" s="67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72"/>
      <c r="C45" s="56"/>
      <c r="D45" s="56"/>
      <c r="E45" s="43"/>
      <c r="F45" s="36"/>
    </row>
    <row r="46" spans="1:6">
      <c r="A46" s="52" t="s">
        <v>248</v>
      </c>
      <c r="B46" s="67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67"/>
      <c r="C49" s="36"/>
      <c r="D49" s="36"/>
      <c r="E49" s="36"/>
    </row>
    <row r="50" spans="1:5">
      <c r="A50" s="53" t="s">
        <v>249</v>
      </c>
      <c r="B50" s="59">
        <f>B35</f>
        <v>-529952375</v>
      </c>
      <c r="D50" s="59">
        <f>D35</f>
        <v>-627159933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 ht="29.2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253</v>
      </c>
    </row>
    <row r="62" spans="1:5" ht="30">
      <c r="A62" s="52" t="s">
        <v>219</v>
      </c>
      <c r="B62" s="50">
        <v>-5226789</v>
      </c>
      <c r="C62" s="44"/>
      <c r="D62" s="50">
        <v>-1326220</v>
      </c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-5226789</v>
      </c>
      <c r="D67" s="59">
        <f>SUM(D62:D66)</f>
        <v>-1326220</v>
      </c>
    </row>
    <row r="68" spans="1:4">
      <c r="A68" s="51"/>
    </row>
    <row r="69" spans="1:4" ht="29.25">
      <c r="A69" s="53" t="s">
        <v>256</v>
      </c>
      <c r="B69" s="59">
        <f>SUM(B59,B67)</f>
        <v>-5226789</v>
      </c>
      <c r="D69" s="59">
        <f>SUM(D59,D67)</f>
        <v>-1326220</v>
      </c>
    </row>
    <row r="70" spans="1:4">
      <c r="A70" s="51"/>
      <c r="B70" s="59"/>
      <c r="D70" s="59"/>
    </row>
    <row r="71" spans="1:4" ht="30" thickBot="1">
      <c r="A71" s="53" t="s">
        <v>257</v>
      </c>
      <c r="B71" s="60">
        <f>B69+B50</f>
        <v>-535179164</v>
      </c>
      <c r="D71" s="60">
        <f>D69+D50</f>
        <v>-628486153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5">
        <f>B71</f>
        <v>-535179164</v>
      </c>
      <c r="D74" s="65">
        <f>D71</f>
        <v>-628486153</v>
      </c>
    </row>
    <row r="75" spans="1:4">
      <c r="A75" s="52" t="s">
        <v>243</v>
      </c>
      <c r="B75" s="73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Rajko</cp:lastModifiedBy>
  <cp:lastPrinted>2016-10-03T09:59:38Z</cp:lastPrinted>
  <dcterms:created xsi:type="dcterms:W3CDTF">2012-01-19T09:31:29Z</dcterms:created>
  <dcterms:modified xsi:type="dcterms:W3CDTF">2023-10-03T11:22:04Z</dcterms:modified>
</cp:coreProperties>
</file>