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utecrediteurope-my.sharepoint.com/personal/lisejda_boshnjaku_iutecredit_al/Documents/Finance Department/Lisi Docs/Documents/2019/Pasqyra Financiare 2019/Final FS 2019/For Tax/QKB/"/>
    </mc:Choice>
  </mc:AlternateContent>
  <xr:revisionPtr revIDLastSave="4" documentId="8_{7A2EFFCE-FE75-4937-A791-7478423C433F}" xr6:coauthVersionLast="45" xr6:coauthVersionMax="45" xr10:uidLastSave="{431E6FDC-D654-440E-9ED9-1E4C36486EA5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/>
  <c r="B67" i="18"/>
  <c r="D67" i="18"/>
  <c r="D59" i="18"/>
  <c r="B59" i="18"/>
  <c r="D30" i="18"/>
  <c r="D35" i="18"/>
  <c r="D50" i="18"/>
  <c r="B35" i="18"/>
  <c r="B50" i="18"/>
  <c r="B69" i="18"/>
  <c r="B71" i="18"/>
  <c r="D69" i="18"/>
  <c r="D71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4" i="11"/>
  <c r="G5" i="11"/>
  <c r="G97" i="11"/>
  <c r="G99" i="11"/>
  <c r="G100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<sst xmlns="http://schemas.openxmlformats.org/spreadsheetml/2006/main" count="418" uniqueCount="270">
  <si>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</si>
  <si>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</si>
  <si>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</si>
  <si>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</si>
  <si>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</si>
  <si>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</si>
  <si>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</si>
  <si>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</si>
  <si>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</si>
  <si>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</si>
  <si>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</si>
  <si>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</si>
  <si>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</si>
  <si>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</si>
  <si>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</si>
  <si>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</si>
  <si>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</si>
  <si>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</si>
  <si>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</si>
  <si>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</si>
  <si>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</si>
  <si>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</si>
  <si>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</si>
  <si>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</si>
  <si>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</si>
  <si>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</si>
  <si>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</si>
  <si>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</si>
  <si>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</si>
  <si>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</si>
  <si>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</si>
  <si>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</si>
  <si>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</si>
  <si>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</si>
  <si>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</si>
  <si>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</si>
  <si>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</si>
  <si>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</si>
  <si>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</si>
  <si>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</si>
  <si>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</si>
  <si>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</si>
  <si>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</si>
  <si>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</si>
  <si>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</si>
  <si>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</si>
  <si>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</si>
  <si>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</si>
  <si>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</si>
  <si>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</si>
  <si>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</si>
  <si>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</si>
  <si>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</si>
  <si>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</si>
  <si>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</si>
  <si>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</si>
  <si>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</si>
  <si>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</si>
  <si>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</si>
  <si>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</si>
  <si>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</si>
  <si>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</si>
  <si>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</si>
  <si>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</si>
  <si>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</si>
  <si>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</si>
  <si>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</si>
  <si>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</si>
  <si>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</si>
  <si>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</si>
  <si>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</si>
  <si>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</si>
  <si>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</si>
  <si>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</si>
  <si>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</si>
  <si>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</si>
  <si>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</si>
  <si>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</si>
  <si>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</si>
  <si>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</si>
  <si>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</si>
  <si>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</si>
  <si>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</si>
  <si>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</si>
  <si>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</si>
  <si>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</si>
  <si>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</si>
  <si>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</si>
  <si>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</si>
  <si>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</si>
  <si>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</si>
  <si>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</si>
  <si>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</si>
  <si>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</si>
  <si>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</si>
  <si>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</si>
  <si>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</si>
  <si>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</si>
  <si>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</si>
  <si>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</si>
  <si>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</si>
  <si>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</si>
  <si>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</si>
  <si>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</si>
  <si>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</si>
  <si>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</si>
  <si>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</si>
  <si>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</si>
  <si>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</si>
  <si>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</si>
  <si>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</si>
  <si>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</si>
  <si>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</si>
  <si>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</si>
  <si>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</si>
  <si>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</si>
  <si>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</si>
  <si>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</si>
  <si>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</si>
  <si>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</si>
  <si>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</si>
  <si>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</si>
  <si>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</si>
  <si>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</si>
  <si>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</si>
  <si>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</si>
  <si>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</si>
  <si>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</si>
  <si>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</si>
  <si>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</si>
  <si>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</si>
  <si>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</si>
  <si>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</si>
  <si>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</si>
  <si>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</si>
  <si>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</si>
  <si>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</si>
  <si>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</si>
  <si>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</si>
  <si>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</si>
  <si>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</si>
  <si>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</si>
  <si>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</si>
  <si>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</si>
  <si>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</si>
  <si>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</si>
  <si>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</si>
  <si>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</si>
  <si>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</si>
  <si>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</si>
  <si>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</si>
  <si>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</si>
  <si>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</si>
  <si>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</si>
  <si>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</si>
  <si>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</si>
  <si>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</si>
  <si>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</si>
  <si>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</si>
  <si>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</si>
  <si>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</si>
  <si>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</si>
  <si>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</si>
  <si>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</si>
  <si>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</si>
  <si>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</si>
  <si>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</si>
  <si>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</si>
  <si>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</si>
  <si>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</si>
  <si>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</si>
  <si>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</si>
  <si>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</si>
  <si>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</si>
  <si>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</si>
  <si>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</si>
  <si>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</si>
  <si>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</si>
  <si>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</si>
  <si>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</si>
  <si>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</si>
  <si>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</si>
  <si>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</si>
  <si>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</si>
  <si>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</si>
  <si>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</si>
  <si>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</si>
  <si>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</si>
  <si>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</si>
  <si>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</si>
  <si>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</si>
  <si>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</si>
  <si>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</si>
  <si>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</si>
  <si>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</si>
  <si>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</si>
  <si>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</si>
  <si>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</si>
  <si>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</si>
  <si>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</si>
  <si>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</si>
  <si>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</si>
  <si>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</si>
  <si>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</si>
  <si>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</si>
  <si>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</si>
  <si>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</si>
  <si>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</si>
  <si>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</si>
  <si>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</si>
  <si>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</si>
  <si>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</si>
  <si>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</si>
  <si>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</si>
  <si>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</si>
  <si>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</si>
  <si>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</si>
  <si>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</si>
  <si>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</si>
  <si>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</si>
  <si>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</si>
  <si>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</si>
  <si>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</si>
  <si>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</si>
  <si>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</si>
  <si>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</si>
  <si>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</si>
  <si>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Shpenzime amortizimi dhe zhvleresimi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</si>
  <si>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</si>
  <si>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</si>
  <si>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</si>
  <si>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</si>
  <si>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</si>
  <si>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</si>
  <si>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</si>
  <si>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</si>
  <si>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</si>
  <si>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</si>
  <si>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</si>
  <si>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</si>
  <si>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</si>
  <si>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</si>
  <si>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</si>
  <si>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</si>
  <si>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</si>
  <si>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</si>
  <si>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</si>
  <si>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</si>
  <si>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</si>
  <si>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</si>
  <si>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</si>
  <si>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</si>
  <si>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</si>
  <si>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</si>
  <si>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</si>
  <si>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</si>
  <si>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</si>
  <si>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</si>
  <si>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</si>
  <si>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</si>
  <si>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</si>
  <si>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</si>
  <si>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</si>
  <si>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 per provizione te tjera</t>
  </si>
  <si>
    <t>Te tjera (Shpenzime amortizimi dhe interesi nga aktivet me qira)</t>
  </si>
  <si>
    <t>Shpenzime per interesa</t>
  </si>
  <si>
    <t>Provizione për zhvlerësimin e aktiveve financiare</t>
  </si>
  <si>
    <t>Pasqyrat financiare te vitit 2019</t>
  </si>
  <si>
    <t>IuteCredit Albania</t>
  </si>
  <si>
    <t>L42011023U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</si>
</sst>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7" fillId="0" borderId="0" xfId="0" applyFont="1"/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abSelected="1" topLeftCell="A40" zoomScaleNormal="100" workbookViewId="0">
      <selection activeCell="B40" sqref="B4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65" t="s">
        <v>267</v>
      </c>
    </row>
    <row r="2" spans="1:6">
      <c r="A2" s="65" t="s">
        <v>268</v>
      </c>
    </row>
    <row r="3" spans="1:6">
      <c r="A3" s="65" t="s">
        <v>269</v>
      </c>
    </row>
    <row r="4" spans="1:6" ht="14.4">
      <c r="A4" s="42" t="s">
        <v>223</v>
      </c>
    </row>
    <row r="5" spans="1:6" ht="14.4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259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254</v>
      </c>
      <c r="B10" s="50">
        <v>1611819919</v>
      </c>
      <c r="C10" s="44"/>
      <c r="D10" s="50">
        <v>847934515</v>
      </c>
      <c r="E10" s="43"/>
      <c r="F10" s="63" t="s">
        <v>260</v>
      </c>
    </row>
    <row r="11" spans="1:6">
      <c r="A11" s="49" t="s">
        <v>255</v>
      </c>
      <c r="B11" s="50">
        <v>0</v>
      </c>
      <c r="C11" s="44"/>
      <c r="D11" s="50">
        <v>0</v>
      </c>
      <c r="E11" s="43"/>
      <c r="F11" s="63" t="s">
        <v>261</v>
      </c>
    </row>
    <row r="12" spans="1:6">
      <c r="A12" s="49" t="s">
        <v>256</v>
      </c>
      <c r="B12" s="50"/>
      <c r="C12" s="44"/>
      <c r="D12" s="50"/>
      <c r="E12" s="43"/>
      <c r="F12" s="63" t="s">
        <v>261</v>
      </c>
    </row>
    <row r="13" spans="1:6">
      <c r="A13" s="49" t="s">
        <v>257</v>
      </c>
      <c r="B13" s="50"/>
      <c r="C13" s="44"/>
      <c r="D13" s="50"/>
      <c r="E13" s="43"/>
      <c r="F13" s="63" t="s">
        <v>261</v>
      </c>
    </row>
    <row r="14" spans="1:6">
      <c r="A14" s="49" t="s">
        <v>258</v>
      </c>
      <c r="B14" s="50"/>
      <c r="C14" s="44"/>
      <c r="D14" s="50"/>
      <c r="E14" s="43"/>
      <c r="F14" s="63" t="s">
        <v>262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468552413</v>
      </c>
      <c r="C16" s="44"/>
      <c r="D16" s="50">
        <v>434868190</v>
      </c>
      <c r="E16" s="43"/>
      <c r="F16" s="36"/>
    </row>
    <row r="17" spans="1:6">
      <c r="A17" s="52" t="s">
        <v>265</v>
      </c>
      <c r="B17" s="50">
        <v>-351187383</v>
      </c>
      <c r="C17" s="44"/>
      <c r="D17" s="50">
        <v>-178731453</v>
      </c>
      <c r="E17" s="43"/>
      <c r="F17" s="36"/>
    </row>
    <row r="18" spans="1:6">
      <c r="A18" s="52" t="s">
        <v>263</v>
      </c>
      <c r="B18" s="50">
        <v>-22572852</v>
      </c>
      <c r="C18" s="44"/>
      <c r="D18" s="50">
        <v>0</v>
      </c>
      <c r="E18" s="43"/>
      <c r="F18" s="36"/>
    </row>
    <row r="19" spans="1:6">
      <c r="A19" s="52" t="s">
        <v>227</v>
      </c>
      <c r="B19" s="50">
        <v>-14352631</v>
      </c>
      <c r="C19" s="44"/>
      <c r="D19" s="50">
        <v>-8929756</v>
      </c>
      <c r="E19" s="43"/>
      <c r="F19" s="36"/>
    </row>
    <row r="20" spans="1:6">
      <c r="A20" s="52" t="s">
        <v>228</v>
      </c>
      <c r="B20" s="50">
        <v>-238284352</v>
      </c>
      <c r="C20" s="44"/>
      <c r="D20" s="50">
        <v>-135029382</v>
      </c>
      <c r="E20" s="43"/>
      <c r="F20" s="36"/>
    </row>
    <row r="21" spans="1:6">
      <c r="A21" s="52" t="s">
        <v>266</v>
      </c>
      <c r="B21" s="50">
        <v>-411629259</v>
      </c>
      <c r="C21" s="44"/>
      <c r="D21" s="50">
        <v>-462903848</v>
      </c>
      <c r="E21" s="43"/>
      <c r="F21" s="36"/>
    </row>
    <row r="22" spans="1:6">
      <c r="A22" s="52" t="s">
        <v>229</v>
      </c>
      <c r="B22" s="50">
        <v>-446656922</v>
      </c>
      <c r="C22" s="44"/>
      <c r="D22" s="50">
        <v>-245187502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230</v>
      </c>
      <c r="B24" s="50"/>
      <c r="C24" s="44"/>
      <c r="D24" s="50"/>
      <c r="E24" s="43"/>
      <c r="F24" s="36"/>
    </row>
    <row r="25" spans="1:6">
      <c r="A25" s="52" t="s">
        <v>231</v>
      </c>
      <c r="B25" s="50"/>
      <c r="C25" s="44"/>
      <c r="D25" s="50"/>
      <c r="E25" s="43"/>
      <c r="F25" s="36"/>
    </row>
    <row r="26" spans="1:6">
      <c r="A26" s="52" t="s">
        <v>232</v>
      </c>
      <c r="B26" s="50"/>
      <c r="C26" s="44"/>
      <c r="D26" s="50"/>
      <c r="E26" s="43"/>
      <c r="F26" s="36"/>
    </row>
    <row r="27" spans="1:6">
      <c r="A27" s="64" t="s">
        <v>264</v>
      </c>
      <c r="B27" s="50">
        <v>-29793401</v>
      </c>
      <c r="C27" s="44"/>
      <c r="D27" s="50">
        <v>0</v>
      </c>
      <c r="E27" s="43"/>
      <c r="F27" s="36"/>
    </row>
    <row r="28" spans="1:6" ht="15" customHeight="1">
      <c r="A28" s="53" t="s">
        <v>216</v>
      </c>
      <c r="B28" s="57">
        <f>SUM(B10:B22,B24:B27)</f>
        <v>565895532</v>
      </c>
      <c r="C28" s="44"/>
      <c r="D28" s="57">
        <f>SUM(D10:D22,D24:D27)</f>
        <v>252020764</v>
      </c>
      <c r="E28" s="43"/>
      <c r="F28" s="36"/>
    </row>
    <row r="29" spans="1:6" ht="15" customHeight="1">
      <c r="A29" s="52" t="s">
        <v>26</v>
      </c>
      <c r="B29" s="50">
        <v>-116041238</v>
      </c>
      <c r="C29" s="44"/>
      <c r="D29" s="50">
        <v>-67354529</v>
      </c>
      <c r="E29" s="43"/>
      <c r="F29" s="36"/>
    </row>
    <row r="30" spans="1:6" ht="15" customHeight="1">
      <c r="A30" s="53" t="s">
        <v>233</v>
      </c>
      <c r="B30" s="57">
        <f>SUM(B28:B29)</f>
        <v>449854294</v>
      </c>
      <c r="C30" s="45"/>
      <c r="D30" s="57">
        <f>SUM(D28:D29)</f>
        <v>184666235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234</v>
      </c>
      <c r="B32" s="52"/>
      <c r="C32" s="52"/>
      <c r="D32" s="52"/>
      <c r="E32" s="43"/>
      <c r="F32" s="36"/>
    </row>
    <row r="33" spans="1:6" ht="15" customHeight="1">
      <c r="A33" s="52" t="s">
        <v>235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253</v>
      </c>
      <c r="B35" s="58">
        <f>B30+B33</f>
        <v>449854294</v>
      </c>
      <c r="C35" s="48"/>
      <c r="D35" s="58">
        <f>D30+D33</f>
        <v>184666235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236</v>
      </c>
      <c r="B37" s="53"/>
      <c r="C37" s="53"/>
      <c r="D37" s="53"/>
      <c r="E37" s="43"/>
      <c r="F37" s="36"/>
    </row>
    <row r="38" spans="1:6">
      <c r="A38" s="52" t="s">
        <v>237</v>
      </c>
      <c r="B38" s="50"/>
      <c r="C38" s="44"/>
      <c r="D38" s="50"/>
      <c r="E38" s="43"/>
      <c r="F38" s="36"/>
    </row>
    <row r="39" spans="1:6">
      <c r="A39" s="52" t="s">
        <v>238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239</v>
      </c>
      <c r="B41" s="36"/>
      <c r="C41" s="36"/>
      <c r="D41" s="36"/>
      <c r="E41" s="48"/>
      <c r="F41" s="36"/>
    </row>
    <row r="42" spans="1:6">
      <c r="A42" s="52" t="s">
        <v>240</v>
      </c>
      <c r="B42" s="45"/>
      <c r="C42" s="45"/>
      <c r="D42" s="45"/>
      <c r="E42" s="48"/>
      <c r="F42" s="36"/>
    </row>
    <row r="43" spans="1:6">
      <c r="A43" s="55" t="s">
        <v>241</v>
      </c>
      <c r="B43" s="50"/>
      <c r="C43" s="44"/>
      <c r="D43" s="50"/>
      <c r="E43" s="43"/>
      <c r="F43" s="36"/>
    </row>
    <row r="44" spans="1:6">
      <c r="A44" s="55" t="s">
        <v>242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243</v>
      </c>
      <c r="B46" s="36"/>
      <c r="C46" s="36"/>
      <c r="D46" s="36"/>
      <c r="E46" s="48"/>
      <c r="F46" s="36"/>
    </row>
    <row r="47" spans="1:6">
      <c r="A47" s="55" t="s">
        <v>241</v>
      </c>
      <c r="B47" s="50"/>
      <c r="C47" s="44"/>
      <c r="D47" s="50"/>
      <c r="E47" s="36"/>
      <c r="F47" s="36"/>
    </row>
    <row r="48" spans="1:6">
      <c r="A48" s="55" t="s">
        <v>242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244</v>
      </c>
      <c r="B50" s="59">
        <f>B35</f>
        <v>449854294</v>
      </c>
      <c r="D50" s="59">
        <f>D35</f>
        <v>184666235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245</v>
      </c>
    </row>
    <row r="55" spans="1:5">
      <c r="A55" s="52" t="s">
        <v>246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247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248</v>
      </c>
    </row>
    <row r="62" spans="1:5">
      <c r="A62" s="52" t="s">
        <v>218</v>
      </c>
      <c r="B62" s="50">
        <v>11210083</v>
      </c>
      <c r="C62" s="44"/>
      <c r="D62" s="50">
        <v>50736152</v>
      </c>
    </row>
    <row r="63" spans="1:5">
      <c r="A63" s="52" t="s">
        <v>219</v>
      </c>
      <c r="B63" s="50"/>
      <c r="C63" s="44"/>
      <c r="D63" s="50"/>
    </row>
    <row r="64" spans="1:5">
      <c r="A64" s="52" t="s">
        <v>249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250</v>
      </c>
      <c r="B66" s="50"/>
      <c r="C66" s="44"/>
      <c r="D66" s="50"/>
    </row>
    <row r="67" spans="1:4">
      <c r="A67" s="53" t="s">
        <v>222</v>
      </c>
      <c r="B67" s="59">
        <f>SUM(B62:B66)</f>
        <v>11210083</v>
      </c>
      <c r="D67" s="59">
        <f>SUM(D62:D66)</f>
        <v>50736152</v>
      </c>
    </row>
    <row r="68" spans="1:4" ht="14.4">
      <c r="A68" s="51"/>
    </row>
    <row r="69" spans="1:4">
      <c r="A69" s="53" t="s">
        <v>251</v>
      </c>
      <c r="B69" s="59">
        <f>SUM(B59,B67)</f>
        <v>11210083</v>
      </c>
      <c r="D69" s="59">
        <f>SUM(D59,D67)</f>
        <v>50736152</v>
      </c>
    </row>
    <row r="70" spans="1:4" ht="14.4">
      <c r="A70" s="51"/>
      <c r="B70" s="59"/>
      <c r="D70" s="59"/>
    </row>
    <row r="71" spans="1:4" ht="14.4" thickBot="1">
      <c r="A71" s="53" t="s">
        <v>252</v>
      </c>
      <c r="B71" s="60">
        <f>B69+B50</f>
        <v>461064377</v>
      </c>
      <c r="D71" s="60">
        <f>D69+D50</f>
        <v>235402387</v>
      </c>
    </row>
    <row r="72" spans="1:4" ht="14.4" thickTop="1">
      <c r="A72" s="52"/>
    </row>
    <row r="73" spans="1:4" ht="14.4">
      <c r="A73" s="54" t="s">
        <v>221</v>
      </c>
    </row>
    <row r="74" spans="1:4">
      <c r="A74" s="52" t="s">
        <v>237</v>
      </c>
      <c r="B74" s="61"/>
      <c r="D74" s="61"/>
    </row>
    <row r="75" spans="1:4">
      <c r="A75" s="52" t="s">
        <v>238</v>
      </c>
      <c r="B75" s="61"/>
      <c r="D75" s="61"/>
    </row>
    <row r="77" spans="1:4">
      <c r="B77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Eradi Mertiri</cp:lastModifiedBy>
  <cp:lastPrinted>2016-10-03T09:59:38Z</cp:lastPrinted>
  <dcterms:created xsi:type="dcterms:W3CDTF">2012-01-19T09:31:29Z</dcterms:created>
  <dcterms:modified xsi:type="dcterms:W3CDTF">2020-07-29T22:21:21Z</dcterms:modified>
</cp:coreProperties>
</file>