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-adria\Desktop\BILANCI 2020 RAKORDIME-A\0000-@@@Adria Entertainment sha QKB finale dorezuar @@@\QKB 2022 per PF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 l="1"/>
  <c r="B19" i="18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<sst xmlns="http://schemas.openxmlformats.org/spreadsheetml/2006/main" count="414" uniqueCount="271">
  <si>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</si>
  <si>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</si>
  <si>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</si>
  <si>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</si>
  <si>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</si>
  <si>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</si>
  <si>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</si>
  <si>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</si>
  <si>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</si>
  <si>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</si>
  <si>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</si>
  <si>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</si>
  <si>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</si>
  <si>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</si>
  <si>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</si>
  <si>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</si>
  <si>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</si>
  <si>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</si>
  <si>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</si>
  <si>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</si>
  <si>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</si>
  <si>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</si>
  <si>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</si>
  <si>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</si>
  <si>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</si>
  <si>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</si>
  <si>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</si>
  <si>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</si>
  <si>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</si>
  <si>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</si>
  <si>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</si>
  <si>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</si>
  <si>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</si>
  <si>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</si>
  <si>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</si>
  <si>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</si>
  <si>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</si>
  <si>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</si>
  <si>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</si>
  <si>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</si>
  <si>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</si>
  <si>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</si>
  <si>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</si>
  <si>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</si>
  <si>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</si>
  <si>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</si>
  <si>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</si>
  <si>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</si>
  <si>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</si>
  <si>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</si>
  <si>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</si>
  <si>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</si>
  <si>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</si>
  <si>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</si>
  <si>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</si>
  <si>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</si>
  <si>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</si>
  <si>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</si>
  <si>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</si>
  <si>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</si>
  <si>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</si>
  <si>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</si>
  <si>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</si>
  <si>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</si>
  <si>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</si>
  <si>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</si>
  <si>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</si>
  <si>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</si>
  <si>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</si>
  <si>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</si>
  <si>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</si>
  <si>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</si>
  <si>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</si>
  <si>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</si>
  <si>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</si>
  <si>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</si>
  <si>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</si>
  <si>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</si>
  <si>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</si>
  <si>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</si>
  <si>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</si>
  <si>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</si>
  <si>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</si>
  <si>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</si>
  <si>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</si>
  <si>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</si>
  <si>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</si>
  <si>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</si>
  <si>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</si>
  <si>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</si>
  <si>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</si>
  <si>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</si>
  <si>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</si>
  <si>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</si>
  <si>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</si>
  <si>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</si>
  <si>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</si>
  <si>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</si>
  <si>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</si>
  <si>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</si>
  <si>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</si>
  <si>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</si>
  <si>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</si>
  <si>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</si>
  <si>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</si>
  <si>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</si>
  <si>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</si>
  <si>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</si>
  <si>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</si>
  <si>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</si>
  <si>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</si>
  <si>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</si>
  <si>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</si>
  <si>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</si>
  <si>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</si>
  <si>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</si>
  <si>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</si>
  <si>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</si>
  <si>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</si>
  <si>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</si>
  <si>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</si>
  <si>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</si>
  <si>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</si>
  <si>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</si>
  <si>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</si>
  <si>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</si>
  <si>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</si>
  <si>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</si>
  <si>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</si>
  <si>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</si>
  <si>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</si>
  <si>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</si>
  <si>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</si>
  <si>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</si>
  <si>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</si>
  <si>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</si>
  <si>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</si>
  <si>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</si>
  <si>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</si>
  <si>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</si>
  <si>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</si>
  <si>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</si>
  <si>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</si>
  <si>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</si>
  <si>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</si>
  <si>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</si>
  <si>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</si>
  <si>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</si>
  <si>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</si>
  <si>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</si>
  <si>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</si>
  <si>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</si>
  <si>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</si>
  <si>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</si>
  <si>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</si>
  <si>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</si>
  <si>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</si>
  <si>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</si>
  <si>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</si>
  <si>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</si>
  <si>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</si>
  <si>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</si>
  <si>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</si>
  <si>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</si>
  <si>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</si>
  <si>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</si>
  <si>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</si>
  <si>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</si>
  <si>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</si>
  <si>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</si>
  <si>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</si>
  <si>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</si>
  <si>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</si>
  <si>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</si>
  <si>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</si>
  <si>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</si>
  <si>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</si>
  <si>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</si>
  <si>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</si>
  <si>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</si>
  <si>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</si>
  <si>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</si>
  <si>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</si>
  <si>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</si>
  <si>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</si>
  <si>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</si>
  <si>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</si>
  <si>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</si>
  <si>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</si>
  <si>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</si>
  <si>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</si>
  <si>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</si>
  <si>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</si>
  <si>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</si>
  <si>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</si>
  <si>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</si>
  <si>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</si>
  <si>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</si>
  <si>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</si>
  <si>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</si>
  <si>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</si>
  <si>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</si>
  <si>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</si>
  <si>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</si>
  <si>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</si>
  <si>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</si>
  <si>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</si>
  <si>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</si>
  <si>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</si>
  <si>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</si>
  <si>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</si>
  <si>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</si>
  <si>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</si>
  <si>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</si>
  <si>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</si>
  <si>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</si>
  <si>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</si>
  <si>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</si>
  <si>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</si>
  <si>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</si>
  <si>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</si>
  <si>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</si>
  <si>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</si>
  <si>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</si>
  <si>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</si>
  <si>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</si>
  <si>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</si>
  <si>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</si>
  <si>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</si>
  <si>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</si>
  <si>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</si>
  <si>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</si>
  <si>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</si>
  <si>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</si>
  <si>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</si>
  <si>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</si>
  <si>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</si>
  <si>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</si>
  <si>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</si>
  <si>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</si>
  <si>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</si>
  <si>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</si>
  <si>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</si>
  <si>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</si>
  <si>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</si>
  <si>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</si>
  <si>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</si>
  <si>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</si>
  <si>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</si>
  <si>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</si>
  <si>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</si>
  <si>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</si>
  <si>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</si>
  <si>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</si>
  <si>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</si>
  <si>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</si>
  <si>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</si>
  <si>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</si>
  <si>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</si>
  <si>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</si>
  <si>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</si>
  <si>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</si>
  <si>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</si>
  <si>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</si>
  <si>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</si>
  <si>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K62016002B</t>
  </si>
  <si>
    <t>Lek</t>
  </si>
  <si>
    <t xml:space="preserve">ADRIA ENTERTAINMENT SHA  </t>
  </si>
  <si>
    <t>Pasqyrat financiare te vitit 2021</t>
  </si>
  <si>
    <t>Tatim fitimi i shtyre (Zbritje te tjera per TF e viteve te kaluara- Rivleresimi nga Tatimet)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</si>
  <si>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(zhvleresimi i te drejtave)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</si>
</sst>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7" sqref="A57:XF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3347850559</v>
      </c>
      <c r="C10" s="52"/>
      <c r="D10" s="64">
        <v>1055856565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 ht="15.75" customHeight="1">
      <c r="A17" s="45" t="s">
        <v>218</v>
      </c>
      <c r="B17" s="64">
        <v>21021328</v>
      </c>
      <c r="C17" s="52"/>
      <c r="D17" s="64">
        <v>4476413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f>-746573069-962398745</f>
        <v>-1708971814</v>
      </c>
      <c r="C19" s="85"/>
      <c r="D19" s="84">
        <f>-269328884-284946334</f>
        <v>-554275218</v>
      </c>
      <c r="E19" s="51"/>
      <c r="F19" s="42"/>
    </row>
    <row r="20" spans="1:6">
      <c r="A20" s="63" t="s">
        <v>242</v>
      </c>
      <c r="B20" s="84">
        <v>-207253707</v>
      </c>
      <c r="C20" s="52"/>
      <c r="D20" s="84">
        <v>-94681640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-400110040</v>
      </c>
      <c r="C22" s="52"/>
      <c r="D22" s="84">
        <v>-171060224</v>
      </c>
      <c r="E22" s="51"/>
      <c r="F22" s="42"/>
    </row>
    <row r="23" spans="1:6">
      <c r="A23" s="63" t="s">
        <v>244</v>
      </c>
      <c r="B23" s="84">
        <v>-51642915</v>
      </c>
      <c r="C23" s="52"/>
      <c r="D23" s="84">
        <v>-21464458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4">
        <v>-136308613</v>
      </c>
      <c r="C26" s="52"/>
      <c r="D26" s="84">
        <v>-58697273</v>
      </c>
      <c r="E26" s="51"/>
      <c r="F26" s="42"/>
    </row>
    <row r="27" spans="1:6" ht="13.15" customHeight="1">
      <c r="A27" s="45" t="s">
        <v>221</v>
      </c>
      <c r="B27" s="84">
        <v>-235564688</v>
      </c>
      <c r="C27" s="52"/>
      <c r="D27" s="84">
        <v>-16281575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84"/>
      <c r="C37" s="52"/>
      <c r="D37" s="84"/>
      <c r="E37" s="51"/>
      <c r="F37" s="42"/>
    </row>
    <row r="38" spans="1:6">
      <c r="A38" s="63" t="s">
        <v>252</v>
      </c>
      <c r="B38" s="84">
        <v>7511446</v>
      </c>
      <c r="C38" s="52"/>
      <c r="D38" s="84">
        <v>5358278</v>
      </c>
      <c r="E38" s="51"/>
      <c r="F38" s="42"/>
    </row>
    <row r="39" spans="1:6">
      <c r="A39" s="63" t="s">
        <v>251</v>
      </c>
      <c r="B39" s="64">
        <v>-15188714</v>
      </c>
      <c r="C39" s="52"/>
      <c r="D39" s="64">
        <v>12378355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-90282833</v>
      </c>
      <c r="C41" s="52"/>
      <c r="D41" s="64">
        <v>-21027411</v>
      </c>
      <c r="E41" s="51"/>
      <c r="F41" s="42"/>
    </row>
    <row r="42" spans="1:6">
      <c r="A42" s="45" t="s">
        <v>224</v>
      </c>
      <c r="B42" s="54">
        <f>SUM(B9:B41)</f>
        <v>531060009</v>
      </c>
      <c r="C42" s="55"/>
      <c r="D42" s="54">
        <f>SUM(D9:D41)</f>
        <v>140581812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-144145571</v>
      </c>
      <c r="C44" s="52"/>
      <c r="D44" s="84">
        <v>-2154115</v>
      </c>
      <c r="E44" s="51"/>
      <c r="F44" s="42"/>
    </row>
    <row r="45" spans="1:6">
      <c r="A45" s="63" t="s">
        <v>269</v>
      </c>
      <c r="B45" s="64">
        <v>-954896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385959542</v>
      </c>
      <c r="C47" s="58"/>
      <c r="D47" s="67">
        <f>SUM(D42:D46)</f>
        <v>138427697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385959542</v>
      </c>
      <c r="C57" s="77"/>
      <c r="D57" s="76">
        <f>D47+D55</f>
        <v>138427697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Ela-adria</cp:lastModifiedBy>
  <cp:lastPrinted>2016-10-03T09:59:38Z</cp:lastPrinted>
  <dcterms:created xsi:type="dcterms:W3CDTF">2012-01-19T09:31:29Z</dcterms:created>
  <dcterms:modified xsi:type="dcterms:W3CDTF">2022-07-27T12:06:34Z</dcterms:modified>
</cp:coreProperties>
</file>