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2\MSP Trade           2022\Pasqyra per QKB Msp Trade 22\"/>
    </mc:Choice>
  </mc:AlternateContent>
  <xr:revisionPtr revIDLastSave="0" documentId="13_ncr:1_{C736280E-073B-4705-8D78-79EFAD969B54}" xr6:coauthVersionLast="36" xr6:coauthVersionMax="36" xr10:uidLastSave="{00000000-0000-0000-0000-000000000000}"/>
  <bookViews>
    <workbookView xWindow="0" yWindow="0" windowWidth="23040" windowHeight="8772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D57" i="18"/>
  <c r="D68" i="18" s="1"/>
  <c r="B68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<sst xmlns="http://schemas.openxmlformats.org/spreadsheetml/2006/main" count="416" uniqueCount="272">
  <si>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</si>
  <si>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</si>
  <si>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</si>
  <si>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</si>
  <si>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</si>
  <si>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</si>
  <si>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</si>
  <si>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</si>
  <si>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</si>
  <si>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</si>
  <si>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</si>
  <si>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</si>
  <si>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</si>
  <si>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</si>
  <si>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</si>
  <si>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</si>
  <si>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</si>
  <si>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</si>
  <si>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</si>
  <si>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</si>
  <si>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</si>
  <si>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</si>
  <si>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</si>
  <si>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</si>
  <si>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</si>
  <si>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</si>
  <si>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</si>
  <si>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</si>
  <si>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</si>
  <si>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</si>
  <si>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</si>
  <si>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</si>
  <si>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</si>
  <si>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</si>
  <si>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</si>
  <si>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</si>
  <si>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</si>
  <si>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</si>
  <si>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</si>
  <si>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</si>
  <si>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</si>
  <si>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</si>
  <si>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</si>
  <si>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</si>
  <si>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</si>
  <si>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</si>
  <si>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</si>
  <si>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</si>
  <si>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</si>
  <si>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</si>
  <si>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</si>
  <si>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</si>
  <si>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</si>
  <si>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</si>
  <si>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</si>
  <si>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</si>
  <si>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</si>
  <si>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</si>
  <si>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</si>
  <si>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</si>
  <si>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</si>
  <si>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</si>
  <si>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</si>
  <si>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</si>
  <si>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</si>
  <si>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</si>
  <si>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</si>
  <si>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</si>
  <si>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</si>
  <si>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</si>
  <si>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</si>
  <si>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</si>
  <si>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</si>
  <si>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</si>
  <si>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</si>
  <si>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</si>
  <si>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</si>
  <si>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</si>
  <si>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</si>
  <si>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</si>
  <si>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</si>
  <si>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</si>
  <si>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</si>
  <si>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</si>
  <si>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</si>
  <si>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</si>
  <si>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</si>
  <si>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</si>
  <si>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</si>
  <si>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</si>
  <si>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</si>
  <si>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</si>
  <si>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</si>
  <si>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</si>
  <si>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</si>
  <si>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</si>
  <si>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</si>
  <si>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</si>
  <si>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</si>
  <si>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</si>
  <si>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</si>
  <si>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</si>
  <si>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</si>
  <si>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</si>
  <si>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</si>
  <si>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</si>
  <si>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</si>
  <si>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</si>
  <si>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</si>
  <si>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</si>
  <si>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</si>
  <si>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</si>
  <si>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</si>
  <si>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</si>
  <si>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</si>
  <si>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</si>
  <si>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</si>
  <si>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</si>
  <si>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</si>
  <si>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</si>
  <si>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</si>
  <si>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</si>
  <si>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</si>
  <si>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</si>
  <si>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</si>
  <si>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</si>
  <si>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</si>
  <si>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</si>
  <si>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</si>
  <si>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</si>
  <si>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</si>
  <si>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</si>
  <si>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</si>
  <si>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</si>
  <si>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</si>
  <si>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</si>
  <si>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</si>
  <si>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</si>
  <si>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</si>
  <si>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</si>
  <si>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</si>
  <si>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</si>
  <si>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</si>
  <si>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</si>
  <si>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</si>
  <si>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</si>
  <si>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</si>
  <si>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</si>
  <si>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</si>
  <si>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</si>
  <si>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</si>
  <si>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</si>
  <si>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</si>
  <si>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</si>
  <si>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</si>
  <si>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</si>
  <si>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</si>
  <si>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</si>
  <si>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</si>
  <si>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</si>
  <si>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</si>
  <si>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</si>
  <si>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</si>
  <si>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</si>
  <si>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</si>
  <si>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</si>
  <si>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</si>
  <si>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</si>
  <si>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</si>
  <si>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</si>
  <si>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</si>
  <si>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</si>
  <si>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</si>
  <si>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</si>
  <si>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</si>
  <si>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</si>
  <si>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</si>
  <si>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</si>
  <si>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</si>
  <si>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</si>
  <si>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</si>
  <si>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</si>
  <si>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</si>
  <si>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</si>
  <si>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</si>
  <si>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</si>
  <si>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</si>
  <si>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</si>
  <si>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</si>
  <si>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</si>
  <si>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</si>
  <si>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</si>
  <si>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</si>
  <si>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</si>
  <si>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</si>
  <si>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</si>
  <si>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</si>
  <si>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</si>
  <si>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</si>
  <si>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</si>
  <si>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</si>
  <si>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</si>
  <si>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</si>
  <si>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</si>
  <si>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</si>
  <si>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</si>
  <si>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</si>
  <si>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</si>
  <si>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</si>
  <si>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</si>
  <si>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</si>
  <si>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</si>
  <si>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</si>
  <si>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</si>
  <si>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</si>
  <si>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</si>
  <si>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</si>
  <si>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</si>
  <si>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</si>
  <si>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</si>
  <si>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</si>
  <si>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</si>
  <si>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</si>
  <si>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</si>
  <si>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</si>
  <si>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</si>
  <si>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</si>
  <si>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</si>
  <si>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</si>
  <si>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</si>
  <si>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</si>
  <si>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</si>
  <si>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</si>
  <si>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</si>
  <si>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</si>
  <si>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</si>
  <si>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</si>
  <si>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</si>
  <si>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</si>
  <si>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</si>
  <si>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</si>
  <si>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</si>
  <si>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</si>
  <si>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</si>
  <si>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</si>
  <si>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</si>
  <si>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</si>
  <si>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</si>
  <si>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</si>
  <si>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</si>
  <si>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</si>
  <si>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</si>
  <si>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</si>
  <si>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</si>
  <si>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</si>
  <si>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</si>
  <si>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</si>
  <si>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</si>
  <si>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</si>
  <si>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</si>
  <si>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</si>
  <si>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</si>
  <si>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</si>
  <si>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</si>
  <si>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</si>
  <si>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</si>
  <si>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</si>
  <si>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</si>
  <si>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</si>
  <si>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M.S.P. TRADE CONCEPT    SH.P.K.</t>
  </si>
  <si>
    <t>NIPT J 61813517P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</si>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</sst>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3" fillId="61" borderId="0" xfId="0" applyFont="1" applyFill="1"/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 applyProtection="1">
      <alignment horizontal="center"/>
    </xf>
    <xf numFmtId="0" fontId="187" fillId="63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MSP%20Tra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17001165</v>
          </cell>
          <cell r="D106">
            <v>16006235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view="pageBreakPreview" zoomScaleNormal="100" zoomScaleSheetLayoutView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271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86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94068771</v>
      </c>
      <c r="C10" s="52"/>
      <c r="D10" s="64">
        <v>101789093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306250</v>
      </c>
      <c r="C14" s="52"/>
      <c r="D14" s="64">
        <v>2792880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-348292</v>
      </c>
      <c r="C19" s="52"/>
      <c r="D19" s="64">
        <v>-312282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-54107925</v>
      </c>
      <c r="C22" s="52"/>
      <c r="D22" s="64">
        <v>-53964735</v>
      </c>
      <c r="E22" s="51"/>
      <c r="F22" s="42"/>
    </row>
    <row r="23" spans="1:6">
      <c r="A23" s="63" t="s">
        <v>246</v>
      </c>
      <c r="B23" s="64">
        <v>-9010364</v>
      </c>
      <c r="C23" s="52"/>
      <c r="D23" s="64">
        <v>-9031357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-2450736</v>
      </c>
      <c r="C26" s="52"/>
      <c r="D26" s="64">
        <v>-1541359</v>
      </c>
      <c r="E26" s="51"/>
      <c r="F26" s="42"/>
    </row>
    <row r="27" spans="1:6">
      <c r="A27" s="45" t="s">
        <v>221</v>
      </c>
      <c r="B27" s="64">
        <v>-7410806</v>
      </c>
      <c r="C27" s="52"/>
      <c r="D27" s="64">
        <v>-19478436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-1000998</v>
      </c>
      <c r="C39" s="52"/>
      <c r="D39" s="64">
        <v>-948226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20045900</v>
      </c>
      <c r="C42" s="55"/>
      <c r="D42" s="54">
        <f>SUM(D9:D41)</f>
        <v>19305578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-3044735</v>
      </c>
      <c r="C44" s="52"/>
      <c r="D44" s="64">
        <v>-3299343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17001165</v>
      </c>
      <c r="C47" s="58"/>
      <c r="D47" s="67">
        <f>SUM(D42:D46)</f>
        <v>16006235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17001165</v>
      </c>
      <c r="C57" s="77"/>
      <c r="D57" s="76">
        <f>D47+D55</f>
        <v>16006235</v>
      </c>
      <c r="E57" s="60"/>
      <c r="F57" s="84"/>
      <c r="G57" s="85"/>
    </row>
    <row r="58" spans="1:7" ht="14.4" thickTop="1">
      <c r="A58" s="73"/>
      <c r="B58" s="74"/>
      <c r="C58" s="75"/>
      <c r="D58" s="74"/>
      <c r="E58" s="60"/>
      <c r="F58" s="37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 t="s">
        <v>268</v>
      </c>
      <c r="B66" s="89">
        <f>'[1]1-Pasqyra e Pozicioni Financiar'!$B$106</f>
        <v>17001165</v>
      </c>
      <c r="C66" s="90"/>
      <c r="D66" s="89">
        <f>'[1]1-Pasqyra e Pozicioni Financiar'!$D$106</f>
        <v>16006235</v>
      </c>
    </row>
    <row r="67" spans="1:6">
      <c r="A67" s="88"/>
      <c r="B67" s="90"/>
      <c r="C67" s="90"/>
      <c r="D67" s="90"/>
    </row>
    <row r="68" spans="1:6">
      <c r="A68" s="87" t="s">
        <v>268</v>
      </c>
      <c r="B68" s="89">
        <f>B57-B66</f>
        <v>0</v>
      </c>
      <c r="C68" s="90"/>
      <c r="D68" s="89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2022-01-27T12:12:23Z</cp:lastPrinted>
  <dcterms:created xsi:type="dcterms:W3CDTF">2012-01-19T09:31:29Z</dcterms:created>
  <dcterms:modified xsi:type="dcterms:W3CDTF">2023-02-07T22:02:29Z</dcterms:modified>
</cp:coreProperties>
</file>