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o\Desktop\Alba Puna\Spontan Group\S. 2022\Bilanc 2022\QKB 2022\"/>
    </mc:Choice>
  </mc:AlternateContent>
  <bookViews>
    <workbookView xWindow="0" yWindow="0" windowWidth="4080" windowHeight="46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7" i="1"/>
  <c r="C12" i="1"/>
  <c r="C23" i="1" l="1"/>
  <c r="B23" i="1"/>
  <c r="C27" i="1"/>
  <c r="B12" i="1"/>
  <c r="N19" i="1"/>
  <c r="M15" i="1"/>
  <c r="N22" i="1"/>
  <c r="M6" i="1"/>
  <c r="M25" i="1"/>
  <c r="N20" i="1"/>
  <c r="M12" i="1"/>
  <c r="N25" i="1"/>
  <c r="M14" i="1"/>
  <c r="M9" i="1"/>
  <c r="M23" i="1"/>
  <c r="M26" i="1"/>
  <c r="N7" i="1"/>
  <c r="M11" i="1"/>
  <c r="N13" i="1"/>
  <c r="N26" i="1"/>
  <c r="N21" i="1"/>
  <c r="N8" i="1"/>
  <c r="N14" i="1"/>
  <c r="N6" i="1"/>
  <c r="N12" i="1"/>
  <c r="N18" i="1"/>
  <c r="M10" i="1"/>
  <c r="N16" i="1"/>
  <c r="N11" i="1"/>
  <c r="M22" i="1"/>
  <c r="M13" i="1"/>
  <c r="M17" i="1"/>
  <c r="M16" i="1"/>
  <c r="M18" i="1"/>
  <c r="N24" i="1"/>
  <c r="M20" i="1"/>
  <c r="N23" i="1"/>
  <c r="M21" i="1"/>
  <c r="N10" i="1"/>
  <c r="N9" i="1"/>
  <c r="N15" i="1"/>
  <c r="M7" i="1"/>
  <c r="N27" i="1"/>
  <c r="M27" i="1"/>
  <c r="M19" i="1"/>
  <c r="M24" i="1"/>
  <c r="M8" i="1"/>
  <c r="N17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<sst xmlns="http://schemas.openxmlformats.org/spreadsheetml/2006/main" count="28" uniqueCount="27">
  <si>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</si>
  <si>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</si>
  <si>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</si>
  <si>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</si>
  <si>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</si>
  <si>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</si>
  <si>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</si>
  <si>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</si>
  <si>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</si>
  <si>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</si>
  <si>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</si>
  <si>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</si>
  <si>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</si>
  <si>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</si>
  <si>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</si>
  <si>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</si>
  <si>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</si>
  <si>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</si>
  <si>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</si>
  <si>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</si>
  <si>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</si>
  <si>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</si>
  <si>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</si>
  <si>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</si>
  <si>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</si>
  <si>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</si>
  <si>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ardhura te tjera nga veprimtarite e shfrytezimit (Grante)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</si>
</sst>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80" zoomScaleNormal="80" workbookViewId="0">
      <selection activeCell="A24" sqref="A24"/>
    </sheetView>
  </sheetViews>
  <sheetFormatPr defaultRowHeight="15" x14ac:dyDescent="0.25"/>
  <cols>
    <col min="1" max="1" width="72.425781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25</v>
      </c>
      <c r="N1" s="18" t="s">
        <v>24</v>
      </c>
    </row>
    <row r="2" spans="1:14" ht="15" customHeight="1" x14ac:dyDescent="0.25">
      <c r="A2" s="24" t="s">
        <v>23</v>
      </c>
      <c r="B2" s="17" t="s">
        <v>22</v>
      </c>
      <c r="C2" s="17" t="s">
        <v>22</v>
      </c>
    </row>
    <row r="3" spans="1:14" ht="15" customHeight="1" x14ac:dyDescent="0.25">
      <c r="A3" s="25"/>
      <c r="B3" s="17" t="s">
        <v>21</v>
      </c>
      <c r="C3" s="17" t="s">
        <v>20</v>
      </c>
    </row>
    <row r="4" spans="1:14" x14ac:dyDescent="0.25">
      <c r="A4" s="16" t="s">
        <v>19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18</v>
      </c>
      <c r="B6" s="19">
        <v>6783175</v>
      </c>
      <c r="C6" s="23">
        <v>4369715.1679999996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26</v>
      </c>
      <c r="B7" s="1">
        <v>3531667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0">
        <f>SUM(B13:B14)</f>
        <v>-1586695</v>
      </c>
      <c r="C12" s="20">
        <f>SUM(C13:C14)</f>
        <v>-1079132.722727272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1">
        <v>-1359636</v>
      </c>
      <c r="C13" s="23">
        <v>-924704.54545454495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-227059</v>
      </c>
      <c r="C14" s="23">
        <v>-154428.17727272701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1">
        <v>-327909.17131979199</v>
      </c>
      <c r="C15" s="23">
        <v>-94827.719937500005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1">
        <v>-5644280.2923999997</v>
      </c>
      <c r="C16" s="23">
        <v>-1782151.8922280001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2755957.5362802083</v>
      </c>
      <c r="C17" s="7">
        <f>SUM(C6:C12,C15:C16)</f>
        <v>1413602.8331072277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1">
        <v>-148868.33459999599</v>
      </c>
      <c r="C21" s="23">
        <v>-116229.634727999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-148868.33459999599</v>
      </c>
      <c r="C23" s="7">
        <f>SUM(C21:C22)</f>
        <v>-116229.634727999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+B17+B21</f>
        <v>2607089.2016802123</v>
      </c>
      <c r="C25" s="6">
        <f>+C17+C21</f>
        <v>1297373.1983792286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2607089.2016802123</v>
      </c>
      <c r="C27" s="2">
        <f>C25</f>
        <v>1297373.1983792286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3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Dario</cp:lastModifiedBy>
  <dcterms:created xsi:type="dcterms:W3CDTF">2018-06-20T15:30:23Z</dcterms:created>
  <dcterms:modified xsi:type="dcterms:W3CDTF">2023-07-26T19:39:43Z</dcterms:modified>
</cp:coreProperties>
</file>