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D39" i="18"/>
  <c r="B39" i="18"/>
  <c r="D37" i="18"/>
  <c r="B37" i="18"/>
  <c r="B27" i="18"/>
  <c r="D26" i="18"/>
  <c r="B26" i="18"/>
  <c r="D23" i="18"/>
  <c r="B23" i="18"/>
  <c r="D22" i="18"/>
  <c r="B22" i="18"/>
  <c r="D20" i="18"/>
  <c r="B20" i="18"/>
  <c r="D19" i="18"/>
  <c r="B19" i="18"/>
  <c r="D14" i="18"/>
  <c r="B14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<sst xmlns="http://schemas.openxmlformats.org/spreadsheetml/2006/main" count="414" uniqueCount="271">
  <si>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</si>
  <si>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</si>
  <si>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</si>
  <si>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</si>
  <si>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</si>
  <si>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</si>
  <si>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</si>
  <si>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</si>
  <si>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</si>
  <si>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</si>
  <si>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</si>
  <si>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</si>
  <si>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</si>
  <si>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</si>
  <si>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</si>
  <si>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</si>
  <si>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</si>
  <si>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</si>
  <si>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</si>
  <si>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</si>
  <si>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</si>
  <si>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</si>
  <si>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</si>
  <si>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</si>
  <si>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</si>
  <si>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</si>
  <si>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</si>
  <si>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</si>
  <si>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</si>
  <si>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</si>
  <si>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</si>
  <si>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</si>
  <si>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</si>
  <si>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</si>
  <si>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</si>
  <si>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</si>
  <si>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</si>
  <si>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</si>
  <si>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</si>
  <si>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</si>
  <si>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</si>
  <si>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</si>
  <si>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</si>
  <si>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</si>
  <si>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</si>
  <si>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</si>
  <si>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</si>
  <si>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</si>
  <si>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</si>
  <si>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</si>
  <si>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</si>
  <si>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</si>
  <si>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</si>
  <si>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</si>
  <si>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</si>
  <si>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</si>
  <si>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</si>
  <si>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</si>
  <si>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</si>
  <si>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</si>
  <si>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</si>
  <si>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</si>
  <si>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</si>
  <si>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</si>
  <si>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</si>
  <si>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</si>
  <si>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</si>
  <si>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</si>
  <si>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</si>
  <si>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</si>
  <si>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</si>
  <si>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</si>
  <si>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</si>
  <si>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</si>
  <si>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</si>
  <si>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</si>
  <si>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</si>
  <si>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</si>
  <si>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</si>
  <si>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</si>
  <si>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</si>
  <si>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</si>
  <si>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</si>
  <si>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</si>
  <si>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</si>
  <si>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</si>
  <si>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</si>
  <si>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</si>
  <si>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</si>
  <si>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</si>
  <si>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</si>
  <si>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</si>
  <si>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</si>
  <si>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</si>
  <si>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</si>
  <si>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</si>
  <si>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</si>
  <si>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</si>
  <si>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</si>
  <si>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</si>
  <si>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</si>
  <si>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</si>
  <si>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</si>
  <si>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</si>
  <si>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</si>
  <si>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</si>
  <si>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</si>
  <si>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</si>
  <si>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</si>
  <si>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</si>
  <si>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</si>
  <si>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</si>
  <si>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</si>
  <si>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</si>
  <si>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</si>
  <si>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</si>
  <si>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</si>
  <si>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</si>
  <si>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</si>
  <si>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</si>
  <si>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</si>
  <si>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</si>
  <si>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</si>
  <si>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</si>
  <si>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</si>
  <si>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</si>
  <si>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</si>
  <si>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</si>
  <si>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</si>
  <si>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</si>
  <si>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</si>
  <si>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</si>
  <si>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</si>
  <si>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</si>
  <si>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</si>
  <si>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</si>
  <si>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</si>
  <si>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</si>
  <si>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</si>
  <si>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</si>
  <si>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</si>
  <si>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</si>
  <si>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</si>
  <si>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</si>
  <si>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</si>
  <si>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</si>
  <si>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</si>
  <si>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</si>
  <si>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</si>
  <si>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</si>
  <si>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</si>
  <si>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</si>
  <si>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</si>
  <si>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</si>
  <si>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</si>
  <si>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</si>
  <si>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</si>
  <si>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</si>
  <si>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</si>
  <si>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</si>
  <si>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</si>
  <si>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</si>
  <si>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</si>
  <si>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</si>
  <si>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</si>
  <si>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</si>
  <si>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</si>
  <si>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</si>
  <si>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</si>
  <si>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</si>
  <si>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</si>
  <si>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</si>
  <si>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</si>
  <si>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</si>
  <si>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</si>
  <si>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</si>
  <si>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</si>
  <si>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</si>
  <si>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</si>
  <si>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</si>
  <si>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</si>
  <si>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</si>
  <si>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</si>
  <si>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</si>
  <si>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</si>
  <si>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</si>
  <si>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</si>
  <si>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</si>
  <si>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</si>
  <si>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</si>
  <si>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</si>
  <si>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</si>
  <si>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</si>
  <si>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</si>
  <si>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</si>
  <si>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</si>
  <si>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</si>
  <si>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</si>
  <si>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</si>
  <si>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</si>
  <si>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</si>
  <si>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</si>
  <si>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</si>
  <si>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</si>
  <si>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</si>
  <si>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</si>
  <si>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</si>
  <si>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</si>
  <si>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</si>
  <si>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</si>
  <si>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</si>
  <si>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</si>
  <si>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</si>
  <si>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</si>
  <si>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</si>
  <si>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</si>
  <si>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</si>
  <si>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</si>
  <si>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</si>
  <si>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</si>
  <si>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</si>
  <si>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</si>
  <si>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</si>
  <si>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</si>
  <si>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</si>
  <si>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</si>
  <si>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</si>
  <si>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</si>
  <si>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</si>
  <si>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</si>
  <si>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</si>
  <si>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</si>
  <si>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</si>
  <si>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</si>
  <si>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</si>
  <si>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</si>
  <si>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</si>
  <si>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</si>
  <si>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</si>
  <si>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</si>
  <si>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</si>
  <si>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</si>
  <si>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</si>
  <si>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</si>
  <si>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</si>
  <si>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</si>
  <si>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</si>
  <si>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</si>
  <si>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</si>
  <si>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</si>
  <si>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</si>
  <si>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</si>
  <si>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</si>
  <si>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</si>
  <si>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</si>
  <si>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</si>
  <si>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</si>
  <si>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</si>
  <si>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</si>
  <si>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</si>
  <si>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</si>
  <si>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</si>
  <si>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</si>
  <si>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</si>
  <si>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</si>
  <si>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</si>
  <si>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CLASSIC, SH.P.K</t>
  </si>
  <si>
    <t>J91909004J</t>
  </si>
  <si>
    <t>Lek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</si>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</sst>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8" sqref="B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f>897476384</f>
        <v>897476384</v>
      </c>
      <c r="C10" s="52"/>
      <c r="D10" s="64">
        <f>327000273</f>
        <v>327000273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f>386781</f>
        <v>386781</v>
      </c>
      <c r="C14" s="52"/>
      <c r="D14" s="64">
        <f>19809317</f>
        <v>19809317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f>-699995855</f>
        <v>-699995855</v>
      </c>
      <c r="C19" s="52"/>
      <c r="D19" s="64">
        <f>-288691157</f>
        <v>-288691157</v>
      </c>
      <c r="E19" s="51"/>
      <c r="F19" s="42"/>
    </row>
    <row r="20" spans="1:6">
      <c r="A20" s="63" t="s">
        <v>241</v>
      </c>
      <c r="B20" s="64">
        <f>-20800767</f>
        <v>-20800767</v>
      </c>
      <c r="C20" s="52"/>
      <c r="D20" s="64">
        <f>-9885114</f>
        <v>-9885114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f>-25788980</f>
        <v>-25788980</v>
      </c>
      <c r="C22" s="52"/>
      <c r="D22" s="64">
        <f>-27582904</f>
        <v>-27582904</v>
      </c>
      <c r="E22" s="51"/>
      <c r="F22" s="42"/>
    </row>
    <row r="23" spans="1:6">
      <c r="A23" s="63" t="s">
        <v>243</v>
      </c>
      <c r="B23" s="64">
        <f>-3950198</f>
        <v>-3950198</v>
      </c>
      <c r="C23" s="52"/>
      <c r="D23" s="64">
        <f>-3921098</f>
        <v>-3921098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f>-70177756</f>
        <v>-70177756</v>
      </c>
      <c r="C26" s="52"/>
      <c r="D26" s="64">
        <f>-12829374</f>
        <v>-12829374</v>
      </c>
      <c r="E26" s="51"/>
      <c r="F26" s="42"/>
    </row>
    <row r="27" spans="1:6">
      <c r="A27" s="45" t="s">
        <v>219</v>
      </c>
      <c r="B27" s="64">
        <f>-1728628</f>
        <v>-1728628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f>-42340894</f>
        <v>-42340894</v>
      </c>
      <c r="C37" s="52"/>
      <c r="D37" s="64">
        <f>-8754161</f>
        <v>-8754161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f>-9957981</f>
        <v>-9957981</v>
      </c>
      <c r="C39" s="52"/>
      <c r="D39" s="64">
        <f>8518078</f>
        <v>8518078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23122106</v>
      </c>
      <c r="C42" s="55"/>
      <c r="D42" s="54">
        <f>SUM(D9:D41)</f>
        <v>3663860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f>-6825367</f>
        <v>-6825367</v>
      </c>
      <c r="C44" s="52"/>
      <c r="D44" s="64">
        <f>-760022</f>
        <v>-760022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16296739</v>
      </c>
      <c r="C47" s="58"/>
      <c r="D47" s="67">
        <f>SUM(D42:D46)</f>
        <v>2903838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16296739</v>
      </c>
      <c r="C57" s="77"/>
      <c r="D57" s="76">
        <f>D47+D55</f>
        <v>2903838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mimoza.palushi</cp:lastModifiedBy>
  <cp:lastPrinted>2016-10-03T09:59:38Z</cp:lastPrinted>
  <dcterms:created xsi:type="dcterms:W3CDTF">2012-01-19T09:31:29Z</dcterms:created>
  <dcterms:modified xsi:type="dcterms:W3CDTF">2021-07-22T11:29:13Z</dcterms:modified>
</cp:coreProperties>
</file>