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ILANCE 2020\BILANCI 2020 VILDEV\"/>
    </mc:Choice>
  </mc:AlternateContent>
  <bookViews>
    <workbookView xWindow="0" yWindow="0" windowWidth="25200" windowHeight="11385" tabRatio="801" activeTab="4"/>
  </bookViews>
  <sheets>
    <sheet name="KOPERTINA" sheetId="23" r:id="rId1"/>
    <sheet name="1-Pasqyra e Pozicioni Financiar" sheetId="17" r:id="rId2"/>
    <sheet name="2.1-Pasqyra e Perform. (natyra)" sheetId="18" r:id="rId3"/>
    <sheet name="3.2-CashFlow (direkt)" sheetId="21" r:id="rId4"/>
    <sheet name="4-Pasq. e Levizjeve ne Kapital" sheetId="22" r:id="rId5"/>
  </sheets>
  <definedNames>
    <definedName name="_xlnm.Print_Area" localSheetId="1">'1-Pasqyra e Pozicioni Financiar'!$A$1:$D$116</definedName>
    <definedName name="Z_181386F5_8DAB_4E85_A3D6_B3649233DDF4_.wvu.Cols" localSheetId="1" hidden="1">'1-Pasqyra e Pozicioni Financiar'!#REF!,'1-Pasqyra e Pozicioni Financiar'!#REF!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5" i="22" l="1"/>
  <c r="H35" i="22"/>
  <c r="G35" i="22"/>
  <c r="F35" i="22"/>
  <c r="E35" i="22"/>
  <c r="D35" i="22"/>
  <c r="C35" i="22"/>
  <c r="B35" i="22"/>
  <c r="I34" i="22"/>
  <c r="K34" i="22" s="1"/>
  <c r="I33" i="22"/>
  <c r="K33" i="22" s="1"/>
  <c r="I32" i="22"/>
  <c r="K32" i="22" s="1"/>
  <c r="I31" i="22"/>
  <c r="K31" i="22" s="1"/>
  <c r="J30" i="22"/>
  <c r="H30" i="22"/>
  <c r="G30" i="22"/>
  <c r="F30" i="22"/>
  <c r="E30" i="22"/>
  <c r="D30" i="22"/>
  <c r="C30" i="22"/>
  <c r="B30" i="22"/>
  <c r="I29" i="22"/>
  <c r="K29" i="22" s="1"/>
  <c r="I28" i="22"/>
  <c r="K28" i="22" s="1"/>
  <c r="I27" i="22"/>
  <c r="K27" i="22" s="1"/>
  <c r="I26" i="22"/>
  <c r="K26" i="22" s="1"/>
  <c r="I25" i="22"/>
  <c r="K25" i="22" s="1"/>
  <c r="J22" i="22"/>
  <c r="H22" i="22"/>
  <c r="G22" i="22"/>
  <c r="F22" i="22"/>
  <c r="E22" i="22"/>
  <c r="D22" i="22"/>
  <c r="C22" i="22"/>
  <c r="B22" i="22"/>
  <c r="I21" i="22"/>
  <c r="K21" i="22" s="1"/>
  <c r="I20" i="22"/>
  <c r="K20" i="22" s="1"/>
  <c r="I19" i="22"/>
  <c r="K19" i="22" s="1"/>
  <c r="I18" i="22"/>
  <c r="K18" i="22" s="1"/>
  <c r="J17" i="22"/>
  <c r="H17" i="22"/>
  <c r="G17" i="22"/>
  <c r="F17" i="22"/>
  <c r="E17" i="22"/>
  <c r="D17" i="22"/>
  <c r="C17" i="22"/>
  <c r="B17" i="22"/>
  <c r="I16" i="22"/>
  <c r="K16" i="22" s="1"/>
  <c r="I15" i="22"/>
  <c r="K15" i="22" s="1"/>
  <c r="I14" i="22"/>
  <c r="K14" i="22" s="1"/>
  <c r="I13" i="22"/>
  <c r="K13" i="22" s="1"/>
  <c r="J12" i="22"/>
  <c r="J24" i="22" s="1"/>
  <c r="J37" i="22" s="1"/>
  <c r="H12" i="22"/>
  <c r="H24" i="22" s="1"/>
  <c r="G12" i="22"/>
  <c r="G24" i="22" s="1"/>
  <c r="F12" i="22"/>
  <c r="F24" i="22" s="1"/>
  <c r="F37" i="22" s="1"/>
  <c r="E12" i="22"/>
  <c r="D12" i="22"/>
  <c r="C12" i="22"/>
  <c r="C24" i="22" s="1"/>
  <c r="B12" i="22"/>
  <c r="I11" i="22"/>
  <c r="K11" i="22" s="1"/>
  <c r="I10" i="22"/>
  <c r="K10" i="22" s="1"/>
  <c r="C37" i="22" l="1"/>
  <c r="I35" i="22"/>
  <c r="K35" i="22" s="1"/>
  <c r="D24" i="22"/>
  <c r="D37" i="22" s="1"/>
  <c r="E24" i="22"/>
  <c r="E37" i="22" s="1"/>
  <c r="I17" i="22"/>
  <c r="K17" i="22" s="1"/>
  <c r="G37" i="22"/>
  <c r="I30" i="22"/>
  <c r="K30" i="22" s="1"/>
  <c r="I22" i="22"/>
  <c r="K22" i="22" s="1"/>
  <c r="H37" i="22"/>
  <c r="I12" i="22"/>
  <c r="K12" i="22" s="1"/>
  <c r="B24" i="22"/>
  <c r="I24" i="22" l="1"/>
  <c r="K24" i="22" s="1"/>
  <c r="B37" i="22"/>
  <c r="I37" i="22" s="1"/>
  <c r="K37" i="22" s="1"/>
  <c r="B18" i="21" l="1"/>
  <c r="D18" i="21"/>
  <c r="B29" i="21"/>
  <c r="D29" i="21"/>
  <c r="B42" i="21"/>
  <c r="D44" i="21" l="1"/>
  <c r="B44" i="21"/>
  <c r="B47" i="21" s="1"/>
  <c r="D47" i="21"/>
  <c r="B42" i="18" l="1"/>
  <c r="D55" i="18" l="1"/>
  <c r="B55" i="18"/>
  <c r="D42" i="18"/>
  <c r="D47" i="18" s="1"/>
  <c r="B47" i="18"/>
  <c r="D107" i="17"/>
  <c r="D109" i="17" s="1"/>
  <c r="B107" i="17"/>
  <c r="B109" i="17" s="1"/>
  <c r="D92" i="17"/>
  <c r="B92" i="17"/>
  <c r="D75" i="17"/>
  <c r="B75" i="17"/>
  <c r="D55" i="17"/>
  <c r="B55" i="17"/>
  <c r="D33" i="17"/>
  <c r="B33" i="17"/>
  <c r="D57" i="17" l="1"/>
  <c r="B57" i="17"/>
  <c r="D94" i="17"/>
  <c r="D111" i="17" s="1"/>
  <c r="B57" i="18"/>
  <c r="D57" i="18"/>
  <c r="B94" i="17"/>
  <c r="B111" i="17" s="1"/>
  <c r="D113" i="17" l="1"/>
  <c r="B113" i="17"/>
</calcChain>
</file>

<file path=xl/sharedStrings.xml><?xml version="1.0" encoding="utf-8"?>
<sst xmlns="http://schemas.openxmlformats.org/spreadsheetml/2006/main" count="275" uniqueCount="221">
  <si>
    <t>Rezerva ligjore</t>
  </si>
  <si>
    <t>Totali i aktiveve afatgjata</t>
  </si>
  <si>
    <t>Totali i aktiveve afatshkurtra</t>
  </si>
  <si>
    <t>Check</t>
  </si>
  <si>
    <t>Tatimi mbi fitimin</t>
  </si>
  <si>
    <t>Totali</t>
  </si>
  <si>
    <t>Rezerva te tjera</t>
  </si>
  <si>
    <t>Te tjera</t>
  </si>
  <si>
    <t>Te ardhura te tjera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</si>
  <si>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</si>
  <si>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</si>
  <si>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</si>
  <si>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</si>
  <si>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</si>
  <si>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</si>
  <si>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</si>
  <si>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</si>
  <si>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</si>
  <si>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</si>
  <si>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</si>
  <si>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</si>
  <si>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</si>
  <si>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</si>
  <si>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</si>
  <si>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</si>
  <si>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</si>
  <si>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</si>
  <si>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</si>
  <si>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</si>
  <si>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</si>
  <si>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</si>
  <si>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</si>
  <si>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</si>
  <si>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</si>
  <si>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</si>
  <si>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</si>
  <si>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</si>
  <si>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</si>
  <si>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</si>
  <si>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</si>
  <si>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</si>
  <si>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</si>
  <si>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</si>
  <si>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</si>
  <si>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</si>
  <si>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</si>
  <si>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</si>
  <si>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</si>
  <si>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</si>
  <si>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</si>
  <si>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</si>
  <si>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</si>
  <si>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</si>
  <si>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</si>
  <si>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</si>
  <si>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</si>
  <si>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</si>
  <si>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</si>
  <si>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Pasqyra e levizjeve ne kapitalin neto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</si>
  <si>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</si>
  <si>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</si>
  <si>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</si>
  <si>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</si>
  <si>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</si>
  <si>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</si>
  <si>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>Pjesa e tatim fitimit te pjesemarrjeve</t>
  </si>
  <si>
    <t xml:space="preserve">Inventaret </t>
  </si>
  <si>
    <t>Te tjera te pagueshme</t>
  </si>
  <si>
    <t>Shpenzime te personelit</t>
  </si>
  <si>
    <t>Shpenzime financiare</t>
  </si>
  <si>
    <t>Te pagueshme ndaj punonjesve dhe sigurimeve shoqerore/shendetsore</t>
  </si>
  <si>
    <t>Provizione</t>
  </si>
  <si>
    <t>Aktive materiale</t>
  </si>
  <si>
    <t>Lek/Mije Lek/Miljon Lek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</si>
  <si>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</si>
  <si>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</si>
  <si>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</si>
  <si>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</si>
  <si>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</si>
  <si>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</si>
  <si>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</si>
  <si>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</si>
  <si>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</si>
  <si>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</si>
  <si>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</si>
  <si>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</si>
  <si>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</si>
  <si>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</si>
  <si>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</si>
  <si>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</si>
  <si>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</si>
  <si>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</si>
  <si>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</si>
  <si>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</si>
  <si>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</si>
  <si>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</si>
  <si>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</si>
  <si>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</si>
  <si>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</si>
  <si>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</si>
  <si>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</si>
  <si>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</si>
  <si>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</si>
  <si>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</si>
  <si>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</si>
  <si>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</si>
  <si>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</si>
  <si>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</si>
  <si>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</si>
  <si>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</si>
  <si>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</si>
  <si>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</si>
  <si>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</si>
  <si>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</si>
  <si>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</si>
  <si>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</si>
  <si>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</si>
  <si>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</si>
  <si>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</si>
  <si>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</si>
  <si>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</si>
  <si>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</si>
  <si>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</si>
  <si>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</si>
  <si>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</si>
  <si>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</si>
  <si>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</si>
  <si>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</si>
  <si>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</si>
  <si>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</si>
  <si>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</si>
  <si>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</si>
  <si>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</si>
  <si>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</si>
  <si>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* ne rastin e pasqyrave financiare te konsoliduara llogarite me njesite ekonomike brenda grupit eliminohen dhe nuk paraqiten ne pasqyren e performances</t>
  </si>
  <si>
    <t>Kapitali i nenshkruar</t>
  </si>
  <si>
    <t>Fitimet/ (humbjet) e pashperndara</t>
  </si>
  <si>
    <t>Fitim/(humbja) e periudhes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</si>
  <si>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</si>
  <si>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</si>
  <si>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</si>
  <si>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</si>
  <si>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</si>
  <si>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</si>
  <si>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</si>
  <si>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</si>
  <si>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</si>
  <si>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</si>
  <si>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t xml:space="preserve">Totali i transaksioneve per pronaret e njësisë ekonomike </t>
  </si>
  <si>
    <t>Pozicioni financiar ne fund (viti paraardhes)</t>
  </si>
  <si>
    <t>Pozicioni financiar ne fund (viti aktual)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</si>
  <si>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</si>
  <si>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</si>
  <si>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</si>
  <si>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</si>
  <si>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</si>
  <si>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Mjete monetare dhe ekuivalente me to ne fund</t>
  </si>
  <si>
    <t>Efekti i luhatjeve te kurset te kembimit te mjetet monetare</t>
  </si>
  <si>
    <t>Mjete monetare dhe ekuivalente me to ne fillim</t>
  </si>
  <si>
    <t>Rritje/(renie) neto ne mjetet monetare dhe ekuivalente me to</t>
  </si>
  <si>
    <t>Mjete monetare neto nga/perdorur ne aktivitetin e financimit</t>
  </si>
  <si>
    <t>Dividende te paguar</t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</si>
  <si>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</si>
  <si>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</si>
  <si>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</si>
  <si>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</si>
  <si>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</si>
  <si>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</si>
  <si>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</si>
  <si>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</si>
  <si>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</si>
  <si>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</si>
  <si>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</si>
  <si>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</si>
  <si>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</si>
  <si>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</si>
  <si>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</si>
  <si>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</si>
  <si>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</si>
  <si>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</si>
  <si>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</si>
  <si>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Tatim fitimi i paguar</t>
  </si>
  <si>
    <t>Interes i paguar</t>
  </si>
  <si>
    <t>Mjete monetare te gjeneruara nga aktiviteti i shfrytezimit</t>
  </si>
  <si>
    <t>Pagesa te tjera</t>
  </si>
  <si>
    <t>Te paguara per detyrime e pagueshme dhe detyrimet per punonjesit</t>
  </si>
  <si>
    <t>Te arketuara nga te drejtat e arketueshme</t>
  </si>
  <si>
    <t>Fluksi mjeteve monetare nga/perdorur ne aktivitetin e shfrytezimit:</t>
  </si>
  <si>
    <t>VILDEV-CO</t>
  </si>
  <si>
    <t>K83926001F</t>
  </si>
  <si>
    <t>Pasqyrat financiare te vitit 2020</t>
  </si>
  <si>
    <t>Emërtimi dhe Forma Ligjore</t>
  </si>
  <si>
    <t>"VILDEV-CO"  Sh.p.k</t>
  </si>
  <si>
    <t>Statusi Juridik</t>
  </si>
  <si>
    <t>PERSON JURIDIK</t>
  </si>
  <si>
    <t>Nipt</t>
  </si>
  <si>
    <t>Adresa e selisë</t>
  </si>
  <si>
    <t>Korçë</t>
  </si>
  <si>
    <t xml:space="preserve">Data e Krijimit </t>
  </si>
  <si>
    <t xml:space="preserve">Nr i  Rregj Tregetar </t>
  </si>
  <si>
    <t xml:space="preserve">Veprimtaria kryesore </t>
  </si>
  <si>
    <t>NDËRTIM</t>
  </si>
  <si>
    <t xml:space="preserve">                  K O R Ç Ë</t>
  </si>
  <si>
    <t xml:space="preserve">PASQYRAT FINANCIARE </t>
  </si>
  <si>
    <t xml:space="preserve">( Në zbatim të standarteve  Kombëtare të kontabilitetit  Nr 2  </t>
  </si>
  <si>
    <t xml:space="preserve"> dhe Ligjit 9228 datë 29.04.2004  "Për Kontabilitetin dhe Pasqyrat Financiare" )</t>
  </si>
  <si>
    <t xml:space="preserve">V I T I  </t>
  </si>
  <si>
    <t xml:space="preserve">Pasqyrat janë individuale </t>
  </si>
  <si>
    <t xml:space="preserve">Pasqyrat janë  të konsoliduara </t>
  </si>
  <si>
    <t xml:space="preserve">Periudha kontabël e Pasqyrave Financiare </t>
  </si>
  <si>
    <t>Nga :</t>
  </si>
  <si>
    <t>Deri :</t>
  </si>
  <si>
    <t xml:space="preserve">Data e mbylljes të Pasqyrave Financiare </t>
  </si>
  <si>
    <t>31/12/2020</t>
  </si>
  <si>
    <t>31/3/2020</t>
  </si>
  <si>
    <t>Te tjera (pershkruaj)</t>
  </si>
  <si>
    <r>
      <t xml:space="preserve">Pasqyra e Performances </t>
    </r>
    <r>
      <rPr>
        <b/>
        <i/>
        <sz val="12"/>
        <rFont val="Times New Roman"/>
        <family val="1"/>
        <charset val="238"/>
      </rPr>
      <t>(sipas natyres)</t>
    </r>
  </si>
  <si>
    <r>
      <t>Te tjera</t>
    </r>
    <r>
      <rPr>
        <b/>
        <i/>
        <sz val="12"/>
        <rFont val="Times New Roman"/>
        <family val="1"/>
        <charset val="238"/>
      </rPr>
      <t xml:space="preserve"> (pershkruaj)</t>
    </r>
  </si>
  <si>
    <r>
      <t xml:space="preserve">Pasqyra e fluksit te mjeteve monetare </t>
    </r>
    <r>
      <rPr>
        <b/>
        <i/>
        <sz val="12"/>
        <rFont val="Times New Roman"/>
        <family val="1"/>
        <charset val="238"/>
      </rPr>
      <t>(metoda direkte)</t>
    </r>
  </si>
  <si>
    <r>
      <t xml:space="preserve">Te tjera </t>
    </r>
    <r>
      <rPr>
        <i/>
        <sz val="12"/>
        <rFont val="Times New Roman"/>
        <family val="1"/>
        <charset val="238"/>
      </rPr>
      <t>(pershkruaj)</t>
    </r>
  </si>
  <si>
    <r>
      <t>Percaktime te tjera per rezultatin e periudhes</t>
    </r>
    <r>
      <rPr>
        <i/>
        <sz val="12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</si>
</sst>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4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 CE"/>
      <charset val="238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601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7" applyNumberFormat="0" applyAlignment="0" applyProtection="0"/>
    <xf numFmtId="0" fontId="134" fillId="25" borderId="17" applyNumberFormat="0" applyAlignment="0" applyProtection="0"/>
    <xf numFmtId="0" fontId="134" fillId="25" borderId="17" applyNumberFormat="0" applyAlignment="0" applyProtection="0"/>
    <xf numFmtId="0" fontId="134" fillId="25" borderId="17" applyNumberFormat="0" applyAlignment="0" applyProtection="0"/>
    <xf numFmtId="0" fontId="134" fillId="25" borderId="17" applyNumberFormat="0" applyAlignment="0" applyProtection="0"/>
    <xf numFmtId="0" fontId="134" fillId="25" borderId="17" applyNumberFormat="0" applyAlignment="0" applyProtection="0"/>
    <xf numFmtId="0" fontId="57" fillId="26" borderId="1" applyNumberFormat="0" applyAlignment="0" applyProtection="0"/>
    <xf numFmtId="0" fontId="99" fillId="25" borderId="17" applyNumberFormat="0" applyAlignment="0" applyProtection="0"/>
    <xf numFmtId="0" fontId="99" fillId="25" borderId="17" applyNumberFormat="0" applyAlignment="0" applyProtection="0"/>
    <xf numFmtId="0" fontId="99" fillId="25" borderId="17" applyNumberFormat="0" applyAlignment="0" applyProtection="0"/>
    <xf numFmtId="0" fontId="32" fillId="27" borderId="2" applyNumberFormat="0" applyAlignment="0" applyProtection="0"/>
    <xf numFmtId="0" fontId="135" fillId="31" borderId="18" applyNumberFormat="0" applyAlignment="0" applyProtection="0"/>
    <xf numFmtId="0" fontId="58" fillId="27" borderId="2" applyNumberFormat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72" fillId="0" borderId="0" applyFont="0" applyFill="0" applyBorder="0" applyAlignment="0" applyProtection="0"/>
    <xf numFmtId="164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64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6" fontId="1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2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70" fontId="7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70" fontId="7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6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71" fontId="1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71" fontId="13" fillId="0" borderId="0" applyFont="0" applyFill="0" applyBorder="0" applyAlignment="0" applyProtection="0"/>
    <xf numFmtId="179" fontId="100" fillId="0" borderId="0" applyFont="0" applyFill="0" applyBorder="0" applyAlignment="0" applyProtection="0"/>
    <xf numFmtId="179" fontId="108" fillId="0" borderId="0" applyFont="0" applyFill="0" applyBorder="0" applyAlignment="0" applyProtection="0"/>
    <xf numFmtId="179" fontId="100" fillId="0" borderId="0" applyFont="0" applyFill="0" applyBorder="0" applyAlignment="0" applyProtection="0"/>
    <xf numFmtId="179" fontId="121" fillId="0" borderId="0" applyFont="0" applyFill="0" applyBorder="0" applyAlignment="0" applyProtection="0"/>
    <xf numFmtId="179" fontId="10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6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7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7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3" fontId="15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112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9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112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98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9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0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64" fillId="9" borderId="1" applyNumberFormat="0" applyAlignment="0" applyProtection="0"/>
    <xf numFmtId="0" fontId="139" fillId="12" borderId="17" applyNumberFormat="0" applyAlignment="0" applyProtection="0"/>
    <xf numFmtId="0" fontId="139" fillId="12" borderId="17" applyNumberFormat="0" applyAlignment="0" applyProtection="0"/>
    <xf numFmtId="0" fontId="139" fillId="12" borderId="17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5" fillId="0" borderId="0"/>
    <xf numFmtId="0" fontId="14" fillId="0" borderId="0"/>
    <xf numFmtId="0" fontId="14" fillId="6" borderId="11" applyNumberFormat="0" applyFont="0" applyAlignment="0" applyProtection="0"/>
    <xf numFmtId="0" fontId="41" fillId="33" borderId="19" applyNumberFormat="0" applyFont="0" applyAlignment="0" applyProtection="0"/>
    <xf numFmtId="0" fontId="40" fillId="33" borderId="19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20" applyNumberFormat="0" applyAlignment="0" applyProtection="0"/>
    <xf numFmtId="0" fontId="142" fillId="25" borderId="20" applyNumberFormat="0" applyAlignment="0" applyProtection="0"/>
    <xf numFmtId="0" fontId="142" fillId="25" borderId="20" applyNumberFormat="0" applyAlignment="0" applyProtection="0"/>
    <xf numFmtId="0" fontId="142" fillId="25" borderId="20" applyNumberFormat="0" applyAlignment="0" applyProtection="0"/>
    <xf numFmtId="0" fontId="142" fillId="25" borderId="20" applyNumberFormat="0" applyAlignment="0" applyProtection="0"/>
    <xf numFmtId="0" fontId="142" fillId="25" borderId="20" applyNumberFormat="0" applyAlignment="0" applyProtection="0"/>
    <xf numFmtId="0" fontId="67" fillId="26" borderId="12" applyNumberFormat="0" applyAlignment="0" applyProtection="0"/>
    <xf numFmtId="180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48" fillId="0" borderId="0"/>
    <xf numFmtId="43" fontId="149" fillId="0" borderId="0" applyFont="0" applyFill="0" applyBorder="0" applyAlignment="0" applyProtection="0"/>
    <xf numFmtId="178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5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0" fontId="12" fillId="0" borderId="0"/>
    <xf numFmtId="0" fontId="143" fillId="0" borderId="25" applyNumberFormat="0" applyFill="0" applyAlignment="0" applyProtection="0"/>
    <xf numFmtId="165" fontId="15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0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2" fillId="37" borderId="20" applyNumberFormat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1" fillId="32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7" fillId="0" borderId="9" applyNumberFormat="0" applyFill="0" applyAlignment="0" applyProtection="0"/>
    <xf numFmtId="0" fontId="153" fillId="0" borderId="24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8" fillId="36" borderId="17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6" fillId="0" borderId="7" applyNumberFormat="0" applyFill="0" applyAlignment="0" applyProtection="0"/>
    <xf numFmtId="0" fontId="147" fillId="0" borderId="23" applyNumberFormat="0" applyFill="0" applyAlignment="0" applyProtection="0"/>
    <xf numFmtId="0" fontId="155" fillId="0" borderId="5" applyNumberFormat="0" applyFill="0" applyAlignment="0" applyProtection="0"/>
    <xf numFmtId="0" fontId="146" fillId="0" borderId="22" applyNumberFormat="0" applyFill="0" applyAlignment="0" applyProtection="0"/>
    <xf numFmtId="43" fontId="11" fillId="0" borderId="0" applyFont="0" applyFill="0" applyBorder="0" applyAlignment="0" applyProtection="0"/>
    <xf numFmtId="0" fontId="154" fillId="0" borderId="3" applyNumberFormat="0" applyFill="0" applyAlignment="0" applyProtection="0"/>
    <xf numFmtId="0" fontId="145" fillId="0" borderId="21" applyNumberFormat="0" applyFill="0" applyAlignment="0" applyProtection="0"/>
    <xf numFmtId="43" fontId="11" fillId="0" borderId="0" applyFont="0" applyFill="0" applyBorder="0" applyAlignment="0" applyProtection="0"/>
    <xf numFmtId="0" fontId="137" fillId="3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2" fillId="37" borderId="17" applyNumberFormat="0" applyAlignment="0" applyProtection="0"/>
    <xf numFmtId="0" fontId="133" fillId="35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5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9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2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8" borderId="0" applyNumberFormat="0" applyBorder="0" applyAlignment="0" applyProtection="0"/>
    <xf numFmtId="9" fontId="15" fillId="0" borderId="0" applyFont="0" applyFill="0" applyBorder="0" applyAlignment="0" applyProtection="0"/>
    <xf numFmtId="0" fontId="132" fillId="58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4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2" borderId="0" applyNumberFormat="0" applyBorder="0" applyAlignment="0" applyProtection="0"/>
    <xf numFmtId="0" fontId="132" fillId="48" borderId="0" applyNumberFormat="0" applyBorder="0" applyAlignment="0" applyProtection="0"/>
    <xf numFmtId="0" fontId="132" fillId="44" borderId="0" applyNumberFormat="0" applyBorder="0" applyAlignment="0" applyProtection="0"/>
    <xf numFmtId="0" fontId="132" fillId="41" borderId="0" applyNumberFormat="0" applyBorder="0" applyAlignment="0" applyProtection="0"/>
    <xf numFmtId="0" fontId="130" fillId="57" borderId="0" applyNumberFormat="0" applyBorder="0" applyAlignment="0" applyProtection="0"/>
    <xf numFmtId="0" fontId="130" fillId="53" borderId="0" applyNumberFormat="0" applyBorder="0" applyAlignment="0" applyProtection="0"/>
    <xf numFmtId="0" fontId="130" fillId="51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0" fontId="130" fillId="40" borderId="0" applyNumberFormat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0" borderId="0" applyNumberFormat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3" borderId="0" applyNumberFormat="0" applyBorder="0" applyAlignment="0" applyProtection="0"/>
    <xf numFmtId="0" fontId="130" fillId="39" borderId="0" applyNumberFormat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43" fontId="160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0" fillId="0" borderId="0" applyFont="0" applyFill="0" applyBorder="0" applyAlignment="0" applyProtection="0"/>
    <xf numFmtId="0" fontId="148" fillId="0" borderId="0"/>
    <xf numFmtId="0" fontId="148" fillId="0" borderId="0"/>
    <xf numFmtId="0" fontId="159" fillId="0" borderId="0"/>
    <xf numFmtId="0" fontId="161" fillId="0" borderId="0"/>
    <xf numFmtId="0" fontId="161" fillId="0" borderId="0"/>
    <xf numFmtId="0" fontId="163" fillId="0" borderId="0"/>
    <xf numFmtId="0" fontId="161" fillId="0" borderId="0"/>
    <xf numFmtId="0" fontId="159" fillId="0" borderId="0"/>
    <xf numFmtId="0" fontId="159" fillId="0" borderId="0"/>
    <xf numFmtId="0" fontId="161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1" fillId="0" borderId="0"/>
    <xf numFmtId="0" fontId="162" fillId="0" borderId="0"/>
    <xf numFmtId="0" fontId="162" fillId="0" borderId="0"/>
    <xf numFmtId="0" fontId="159" fillId="0" borderId="0"/>
    <xf numFmtId="0" fontId="148" fillId="0" borderId="0"/>
    <xf numFmtId="0" fontId="148" fillId="0" borderId="0"/>
    <xf numFmtId="0" fontId="159" fillId="0" borderId="0"/>
    <xf numFmtId="0" fontId="162" fillId="0" borderId="0"/>
    <xf numFmtId="0" fontId="148" fillId="0" borderId="0"/>
    <xf numFmtId="0" fontId="162" fillId="0" borderId="0"/>
    <xf numFmtId="0" fontId="162" fillId="0" borderId="0"/>
    <xf numFmtId="0" fontId="162" fillId="0" borderId="0"/>
    <xf numFmtId="0" fontId="165" fillId="0" borderId="0"/>
    <xf numFmtId="0" fontId="159" fillId="0" borderId="0"/>
    <xf numFmtId="0" fontId="164" fillId="0" borderId="0"/>
    <xf numFmtId="0" fontId="164" fillId="0" borderId="0"/>
    <xf numFmtId="0" fontId="161" fillId="0" borderId="0"/>
    <xf numFmtId="0" fontId="148" fillId="0" borderId="0"/>
    <xf numFmtId="0" fontId="148" fillId="0" borderId="0"/>
    <xf numFmtId="0" fontId="163" fillId="0" borderId="0"/>
    <xf numFmtId="0" fontId="159" fillId="0" borderId="0"/>
    <xf numFmtId="0" fontId="163" fillId="0" borderId="0"/>
    <xf numFmtId="0" fontId="164" fillId="0" borderId="0"/>
    <xf numFmtId="174" fontId="163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149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66" fontId="14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160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70" fontId="162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70" fontId="162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6" fontId="164" fillId="0" borderId="0" applyFont="0" applyFill="0" applyBorder="0" applyAlignment="0" applyProtection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6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6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6" fontId="165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5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165" fillId="0" borderId="0" applyFont="0" applyFill="0" applyBorder="0" applyAlignment="0" applyProtection="0"/>
    <xf numFmtId="173" fontId="163" fillId="0" borderId="0" applyFont="0" applyFill="0" applyBorder="0" applyAlignment="0" applyProtection="0"/>
    <xf numFmtId="164" fontId="161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64" fontId="161" fillId="0" borderId="0" applyFont="0" applyFill="0" applyBorder="0" applyAlignment="0" applyProtection="0"/>
    <xf numFmtId="164" fontId="161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82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9" fillId="0" borderId="0"/>
    <xf numFmtId="0" fontId="148" fillId="0" borderId="0"/>
    <xf numFmtId="0" fontId="159" fillId="0" borderId="0"/>
    <xf numFmtId="0" fontId="159" fillId="0" borderId="0"/>
    <xf numFmtId="0" fontId="159" fillId="0" borderId="0"/>
    <xf numFmtId="0" fontId="161" fillId="0" borderId="0"/>
    <xf numFmtId="43" fontId="160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6" fontId="149" fillId="0" borderId="0" applyFont="0" applyFill="0" applyBorder="0" applyAlignment="0" applyProtection="0"/>
    <xf numFmtId="166" fontId="149" fillId="0" borderId="0" applyFont="0" applyFill="0" applyBorder="0" applyAlignment="0" applyProtection="0"/>
    <xf numFmtId="165" fontId="16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6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170" fontId="16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70" fontId="162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61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2" fontId="163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7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5" fillId="0" borderId="0"/>
    <xf numFmtId="0" fontId="175" fillId="0" borderId="0"/>
    <xf numFmtId="0" fontId="4" fillId="0" borderId="0"/>
    <xf numFmtId="0" fontId="2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3" fillId="0" borderId="0"/>
    <xf numFmtId="167" fontId="3" fillId="0" borderId="0" applyFont="0" applyFill="0" applyBorder="0" applyAlignment="0" applyProtection="0"/>
    <xf numFmtId="0" fontId="1" fillId="0" borderId="0"/>
  </cellStyleXfs>
  <cellXfs count="173">
    <xf numFmtId="0" fontId="0" fillId="0" borderId="0" xfId="0" applyNumberFormat="1" applyFill="1" applyBorder="1" applyAlignment="1" applyProtection="1"/>
    <xf numFmtId="168" fontId="168" fillId="0" borderId="0" xfId="215" applyNumberFormat="1" applyFont="1" applyFill="1" applyBorder="1" applyAlignment="1" applyProtection="1"/>
    <xf numFmtId="14" fontId="170" fillId="0" borderId="0" xfId="3275" applyNumberFormat="1" applyFont="1" applyFill="1" applyBorder="1" applyAlignment="1">
      <alignment horizontal="center" vertical="center"/>
    </xf>
    <xf numFmtId="0" fontId="170" fillId="0" borderId="0" xfId="3275" applyFont="1" applyFill="1" applyBorder="1" applyAlignment="1">
      <alignment horizontal="center" vertical="center"/>
    </xf>
    <xf numFmtId="0" fontId="170" fillId="0" borderId="0" xfId="3507" applyNumberFormat="1" applyFont="1" applyFill="1" applyBorder="1" applyAlignment="1">
      <alignment horizontal="center" vertical="center"/>
    </xf>
    <xf numFmtId="0" fontId="170" fillId="0" borderId="0" xfId="3507" applyNumberFormat="1" applyFont="1" applyFill="1" applyBorder="1" applyAlignment="1">
      <alignment vertical="center"/>
    </xf>
    <xf numFmtId="0" fontId="168" fillId="0" borderId="0" xfId="0" applyNumberFormat="1" applyFont="1" applyFill="1" applyBorder="1" applyAlignment="1" applyProtection="1">
      <alignment horizontal="center"/>
    </xf>
    <xf numFmtId="0" fontId="168" fillId="0" borderId="0" xfId="0" applyNumberFormat="1" applyFont="1" applyFill="1" applyBorder="1" applyAlignment="1" applyProtection="1"/>
    <xf numFmtId="37" fontId="168" fillId="0" borderId="0" xfId="215" applyNumberFormat="1" applyFont="1" applyFill="1" applyBorder="1" applyAlignment="1" applyProtection="1">
      <alignment horizontal="right" wrapText="1"/>
    </xf>
    <xf numFmtId="0" fontId="173" fillId="0" borderId="0" xfId="0" applyFont="1" applyFill="1"/>
    <xf numFmtId="3" fontId="172" fillId="0" borderId="0" xfId="0" applyNumberFormat="1" applyFont="1" applyFill="1" applyBorder="1" applyAlignment="1">
      <alignment horizontal="center" vertical="center"/>
    </xf>
    <xf numFmtId="37" fontId="174" fillId="0" borderId="0" xfId="0" applyNumberFormat="1" applyFont="1" applyFill="1" applyBorder="1" applyAlignment="1">
      <alignment horizontal="right"/>
    </xf>
    <xf numFmtId="37" fontId="173" fillId="0" borderId="0" xfId="0" applyNumberFormat="1" applyFont="1" applyFill="1" applyAlignment="1">
      <alignment horizontal="right"/>
    </xf>
    <xf numFmtId="0" fontId="169" fillId="0" borderId="0" xfId="3506" applyFont="1" applyFill="1" applyAlignment="1">
      <alignment horizontal="center"/>
    </xf>
    <xf numFmtId="0" fontId="169" fillId="0" borderId="0" xfId="3506" applyFont="1" applyFill="1" applyAlignment="1">
      <alignment horizontal="center" vertical="center"/>
    </xf>
    <xf numFmtId="0" fontId="170" fillId="0" borderId="0" xfId="3275" applyFont="1" applyFill="1" applyAlignment="1">
      <alignment horizontal="center"/>
    </xf>
    <xf numFmtId="0" fontId="173" fillId="0" borderId="0" xfId="6595" applyFont="1"/>
    <xf numFmtId="0" fontId="173" fillId="0" borderId="0" xfId="6598" applyFont="1"/>
    <xf numFmtId="0" fontId="171" fillId="0" borderId="0" xfId="6598" applyNumberFormat="1" applyFont="1" applyFill="1" applyBorder="1" applyAlignment="1" applyProtection="1">
      <alignment wrapText="1"/>
    </xf>
    <xf numFmtId="0" fontId="173" fillId="0" borderId="0" xfId="6598" applyFont="1" applyBorder="1"/>
    <xf numFmtId="0" fontId="176" fillId="0" borderId="0" xfId="6600" applyFont="1"/>
    <xf numFmtId="0" fontId="1" fillId="0" borderId="0" xfId="6600"/>
    <xf numFmtId="0" fontId="177" fillId="0" borderId="27" xfId="3209" applyFont="1" applyBorder="1"/>
    <xf numFmtId="0" fontId="177" fillId="0" borderId="28" xfId="3209" applyFont="1" applyBorder="1"/>
    <xf numFmtId="0" fontId="177" fillId="0" borderId="29" xfId="3209" applyFont="1" applyBorder="1"/>
    <xf numFmtId="0" fontId="177" fillId="0" borderId="30" xfId="3209" applyFont="1" applyBorder="1"/>
    <xf numFmtId="0" fontId="177" fillId="0" borderId="0" xfId="3209" applyFont="1" applyBorder="1"/>
    <xf numFmtId="0" fontId="177" fillId="0" borderId="32" xfId="3209" applyFont="1" applyBorder="1"/>
    <xf numFmtId="0" fontId="177" fillId="0" borderId="0" xfId="3209" applyFont="1" applyBorder="1" applyAlignment="1"/>
    <xf numFmtId="0" fontId="177" fillId="0" borderId="31" xfId="3209" applyFont="1" applyBorder="1" applyAlignment="1"/>
    <xf numFmtId="0" fontId="177" fillId="0" borderId="31" xfId="3209" applyFont="1" applyBorder="1" applyAlignment="1">
      <alignment horizontal="center"/>
    </xf>
    <xf numFmtId="0" fontId="177" fillId="0" borderId="15" xfId="3209" applyFont="1" applyBorder="1" applyAlignment="1"/>
    <xf numFmtId="0" fontId="177" fillId="0" borderId="15" xfId="3209" applyFont="1" applyBorder="1" applyAlignment="1">
      <alignment horizontal="center"/>
    </xf>
    <xf numFmtId="0" fontId="177" fillId="0" borderId="32" xfId="3209" applyFont="1" applyBorder="1" applyAlignment="1">
      <alignment vertical="top"/>
    </xf>
    <xf numFmtId="0" fontId="177" fillId="0" borderId="0" xfId="3209" applyFont="1" applyFill="1" applyBorder="1"/>
    <xf numFmtId="0" fontId="177" fillId="0" borderId="32" xfId="3209" applyFont="1" applyBorder="1" applyAlignment="1">
      <alignment horizontal="center"/>
    </xf>
    <xf numFmtId="0" fontId="177" fillId="0" borderId="0" xfId="3209" applyFont="1" applyBorder="1" applyAlignment="1">
      <alignment horizontal="center"/>
    </xf>
    <xf numFmtId="0" fontId="178" fillId="0" borderId="31" xfId="3209" applyFont="1" applyBorder="1" applyAlignment="1">
      <alignment horizontal="center"/>
    </xf>
    <xf numFmtId="0" fontId="177" fillId="0" borderId="31" xfId="3209" applyFont="1" applyBorder="1"/>
    <xf numFmtId="14" fontId="177" fillId="0" borderId="0" xfId="3209" applyNumberFormat="1" applyFont="1" applyBorder="1" applyAlignment="1">
      <alignment horizontal="left" vertical="center"/>
    </xf>
    <xf numFmtId="0" fontId="179" fillId="0" borderId="30" xfId="3209" applyFont="1" applyBorder="1"/>
    <xf numFmtId="0" fontId="179" fillId="0" borderId="0" xfId="3209" applyFont="1" applyBorder="1"/>
    <xf numFmtId="14" fontId="177" fillId="0" borderId="0" xfId="3209" applyNumberFormat="1" applyFont="1" applyBorder="1" applyAlignment="1">
      <alignment horizontal="left"/>
    </xf>
    <xf numFmtId="0" fontId="179" fillId="0" borderId="32" xfId="3209" applyFont="1" applyBorder="1"/>
    <xf numFmtId="0" fontId="179" fillId="0" borderId="33" xfId="3209" applyFont="1" applyBorder="1"/>
    <xf numFmtId="0" fontId="179" fillId="0" borderId="34" xfId="3209" applyFont="1" applyBorder="1"/>
    <xf numFmtId="0" fontId="179" fillId="0" borderId="35" xfId="3209" applyFont="1" applyBorder="1"/>
    <xf numFmtId="14" fontId="177" fillId="0" borderId="0" xfId="3209" applyNumberFormat="1" applyFont="1" applyBorder="1" applyAlignment="1">
      <alignment horizontal="left"/>
    </xf>
    <xf numFmtId="0" fontId="177" fillId="0" borderId="32" xfId="6600" applyFont="1" applyBorder="1"/>
    <xf numFmtId="0" fontId="177" fillId="0" borderId="15" xfId="3209" applyFont="1" applyBorder="1" applyAlignment="1">
      <alignment horizontal="center"/>
    </xf>
    <xf numFmtId="0" fontId="178" fillId="0" borderId="0" xfId="3209" applyFont="1" applyBorder="1" applyAlignment="1">
      <alignment horizontal="center"/>
    </xf>
    <xf numFmtId="0" fontId="177" fillId="0" borderId="0" xfId="3209" applyFont="1" applyBorder="1" applyAlignment="1">
      <alignment horizontal="center"/>
    </xf>
    <xf numFmtId="0" fontId="177" fillId="0" borderId="32" xfId="3209" applyFont="1" applyBorder="1" applyAlignment="1">
      <alignment horizontal="center"/>
    </xf>
    <xf numFmtId="0" fontId="177" fillId="0" borderId="31" xfId="3209" applyFont="1" applyBorder="1" applyAlignment="1">
      <alignment horizontal="center"/>
    </xf>
    <xf numFmtId="0" fontId="177" fillId="0" borderId="31" xfId="3209" applyFont="1" applyBorder="1" applyAlignment="1">
      <alignment horizontal="right"/>
    </xf>
    <xf numFmtId="0" fontId="176" fillId="0" borderId="0" xfId="6600" applyFont="1"/>
    <xf numFmtId="0" fontId="176" fillId="0" borderId="32" xfId="6600" applyFont="1" applyBorder="1"/>
    <xf numFmtId="3" fontId="180" fillId="0" borderId="0" xfId="0" applyNumberFormat="1" applyFont="1" applyBorder="1" applyAlignment="1">
      <alignment horizontal="center" vertical="center"/>
    </xf>
    <xf numFmtId="3" fontId="181" fillId="0" borderId="0" xfId="0" applyNumberFormat="1" applyFont="1" applyBorder="1" applyAlignment="1">
      <alignment vertical="center"/>
    </xf>
    <xf numFmtId="0" fontId="180" fillId="0" borderId="0" xfId="3275" applyFont="1" applyFill="1" applyBorder="1" applyAlignment="1">
      <alignment horizontal="left" vertical="center"/>
    </xf>
    <xf numFmtId="37" fontId="180" fillId="0" borderId="26" xfId="0" applyNumberFormat="1" applyFont="1" applyBorder="1" applyAlignment="1">
      <alignment vertical="center"/>
    </xf>
    <xf numFmtId="37" fontId="180" fillId="0" borderId="0" xfId="0" applyNumberFormat="1" applyFont="1" applyBorder="1" applyAlignment="1">
      <alignment vertical="center"/>
    </xf>
    <xf numFmtId="37" fontId="181" fillId="0" borderId="0" xfId="0" applyNumberFormat="1" applyFont="1" applyBorder="1" applyAlignment="1">
      <alignment vertical="center"/>
    </xf>
    <xf numFmtId="37" fontId="180" fillId="0" borderId="16" xfId="0" applyNumberFormat="1" applyFont="1" applyFill="1" applyBorder="1" applyAlignment="1">
      <alignment vertical="center"/>
    </xf>
    <xf numFmtId="37" fontId="180" fillId="0" borderId="0" xfId="0" applyNumberFormat="1" applyFont="1" applyFill="1" applyBorder="1" applyAlignment="1">
      <alignment vertical="center"/>
    </xf>
    <xf numFmtId="0" fontId="180" fillId="0" borderId="0" xfId="3275" applyFont="1" applyFill="1" applyBorder="1" applyAlignment="1">
      <alignment vertical="center"/>
    </xf>
    <xf numFmtId="37" fontId="180" fillId="0" borderId="15" xfId="0" applyNumberFormat="1" applyFont="1" applyFill="1" applyBorder="1" applyAlignment="1">
      <alignment vertical="center"/>
    </xf>
    <xf numFmtId="0" fontId="180" fillId="0" borderId="0" xfId="3507" applyNumberFormat="1" applyFont="1" applyFill="1" applyBorder="1" applyAlignment="1">
      <alignment vertical="center"/>
    </xf>
    <xf numFmtId="0" fontId="181" fillId="0" borderId="0" xfId="3507" applyNumberFormat="1" applyFont="1" applyFill="1" applyBorder="1" applyAlignment="1">
      <alignment horizontal="center" vertical="center"/>
    </xf>
    <xf numFmtId="0" fontId="181" fillId="0" borderId="0" xfId="3507" applyNumberFormat="1" applyFont="1" applyFill="1" applyBorder="1" applyAlignment="1">
      <alignment vertical="center"/>
    </xf>
    <xf numFmtId="0" fontId="181" fillId="0" borderId="0" xfId="3507" applyNumberFormat="1" applyFont="1" applyFill="1" applyBorder="1" applyAlignment="1">
      <alignment horizontal="left" vertical="center" wrapText="1"/>
    </xf>
    <xf numFmtId="0" fontId="180" fillId="0" borderId="0" xfId="0" applyFont="1"/>
    <xf numFmtId="0" fontId="181" fillId="0" borderId="0" xfId="0" applyNumberFormat="1" applyFont="1" applyFill="1" applyBorder="1" applyAlignment="1" applyProtection="1">
      <alignment horizontal="center"/>
    </xf>
    <xf numFmtId="0" fontId="182" fillId="0" borderId="0" xfId="0" applyFont="1"/>
    <xf numFmtId="0" fontId="180" fillId="0" borderId="0" xfId="0" applyNumberFormat="1" applyFont="1" applyFill="1" applyBorder="1" applyAlignment="1" applyProtection="1"/>
    <xf numFmtId="0" fontId="181" fillId="0" borderId="0" xfId="0" applyFont="1" applyBorder="1" applyAlignment="1"/>
    <xf numFmtId="0" fontId="181" fillId="0" borderId="0" xfId="0" applyFont="1"/>
    <xf numFmtId="0" fontId="181" fillId="0" borderId="0" xfId="0" applyFont="1" applyBorder="1"/>
    <xf numFmtId="0" fontId="180" fillId="0" borderId="0" xfId="0" applyNumberFormat="1" applyFont="1" applyFill="1" applyBorder="1" applyAlignment="1" applyProtection="1">
      <alignment wrapText="1"/>
    </xf>
    <xf numFmtId="37" fontId="181" fillId="59" borderId="0" xfId="0" applyNumberFormat="1" applyFont="1" applyFill="1"/>
    <xf numFmtId="37" fontId="181" fillId="0" borderId="0" xfId="0" applyNumberFormat="1" applyFont="1" applyBorder="1"/>
    <xf numFmtId="37" fontId="180" fillId="0" borderId="0" xfId="0" applyNumberFormat="1" applyFont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81" fillId="0" borderId="0" xfId="0" applyNumberFormat="1" applyFont="1"/>
    <xf numFmtId="37" fontId="181" fillId="0" borderId="0" xfId="0" applyNumberFormat="1" applyFont="1" applyFill="1" applyBorder="1"/>
    <xf numFmtId="37" fontId="180" fillId="0" borderId="26" xfId="0" applyNumberFormat="1" applyFont="1" applyBorder="1"/>
    <xf numFmtId="37" fontId="180" fillId="0" borderId="0" xfId="0" applyNumberFormat="1" applyFont="1" applyBorder="1"/>
    <xf numFmtId="0" fontId="181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 applyFill="1"/>
    <xf numFmtId="0" fontId="180" fillId="0" borderId="0" xfId="0" applyNumberFormat="1" applyFont="1" applyFill="1" applyBorder="1" applyAlignment="1" applyProtection="1">
      <alignment vertical="top" wrapText="1"/>
    </xf>
    <xf numFmtId="0" fontId="183" fillId="0" borderId="0" xfId="3507" applyNumberFormat="1" applyFont="1" applyFill="1" applyBorder="1" applyAlignment="1">
      <alignment vertical="center"/>
    </xf>
    <xf numFmtId="37" fontId="183" fillId="0" borderId="0" xfId="3507" applyNumberFormat="1" applyFont="1" applyFill="1" applyBorder="1" applyAlignment="1">
      <alignment vertical="center"/>
    </xf>
    <xf numFmtId="0" fontId="181" fillId="0" borderId="0" xfId="0" applyNumberFormat="1" applyFont="1" applyFill="1" applyBorder="1" applyAlignment="1" applyProtection="1"/>
    <xf numFmtId="0" fontId="181" fillId="0" borderId="0" xfId="0" applyFont="1" applyAlignment="1"/>
    <xf numFmtId="0" fontId="182" fillId="0" borderId="0" xfId="0" applyFont="1" applyBorder="1" applyAlignment="1">
      <alignment vertical="center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37" fontId="181" fillId="59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Fill="1" applyBorder="1" applyAlignment="1">
      <alignment horizontal="right"/>
    </xf>
    <xf numFmtId="0" fontId="180" fillId="60" borderId="0" xfId="0" applyNumberFormat="1" applyFont="1" applyFill="1" applyBorder="1" applyAlignment="1" applyProtection="1">
      <alignment wrapText="1"/>
    </xf>
    <xf numFmtId="37" fontId="180" fillId="0" borderId="26" xfId="0" applyNumberFormat="1" applyFont="1" applyBorder="1" applyAlignment="1">
      <alignment horizontal="right"/>
    </xf>
    <xf numFmtId="37" fontId="180" fillId="0" borderId="0" xfId="0" applyNumberFormat="1" applyFont="1" applyBorder="1" applyAlignment="1">
      <alignment horizontal="right"/>
    </xf>
    <xf numFmtId="37" fontId="180" fillId="0" borderId="26" xfId="0" applyNumberFormat="1" applyFont="1" applyFill="1" applyBorder="1" applyAlignment="1">
      <alignment horizontal="right"/>
    </xf>
    <xf numFmtId="37" fontId="180" fillId="0" borderId="0" xfId="0" applyNumberFormat="1" applyFont="1" applyFill="1" applyBorder="1" applyAlignment="1">
      <alignment horizontal="right"/>
    </xf>
    <xf numFmtId="0" fontId="180" fillId="0" borderId="16" xfId="0" applyNumberFormat="1" applyFont="1" applyFill="1" applyBorder="1" applyAlignment="1" applyProtection="1">
      <alignment wrapText="1"/>
    </xf>
    <xf numFmtId="37" fontId="181" fillId="0" borderId="16" xfId="0" applyNumberFormat="1" applyFont="1" applyBorder="1" applyAlignment="1">
      <alignment horizontal="right"/>
    </xf>
    <xf numFmtId="0" fontId="180" fillId="0" borderId="0" xfId="6592" applyNumberFormat="1" applyFont="1" applyFill="1" applyBorder="1" applyAlignment="1" applyProtection="1">
      <alignment wrapText="1"/>
    </xf>
    <xf numFmtId="0" fontId="183" fillId="60" borderId="0" xfId="0" applyNumberFormat="1" applyFont="1" applyFill="1" applyBorder="1" applyAlignment="1" applyProtection="1">
      <alignment horizontal="left" wrapText="1" indent="2"/>
    </xf>
    <xf numFmtId="37" fontId="180" fillId="0" borderId="26" xfId="6592" applyNumberFormat="1" applyFont="1" applyBorder="1" applyAlignment="1">
      <alignment horizontal="right" vertical="center"/>
    </xf>
    <xf numFmtId="37" fontId="180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1" fillId="0" borderId="0" xfId="6592" applyNumberFormat="1" applyFont="1" applyAlignment="1">
      <alignment horizontal="right"/>
    </xf>
    <xf numFmtId="37" fontId="181" fillId="0" borderId="0" xfId="6592" applyNumberFormat="1" applyFont="1" applyBorder="1" applyAlignment="1">
      <alignment horizontal="right"/>
    </xf>
    <xf numFmtId="37" fontId="180" fillId="0" borderId="16" xfId="6592" applyNumberFormat="1" applyFont="1" applyFill="1" applyBorder="1" applyAlignment="1">
      <alignment horizontal="right"/>
    </xf>
    <xf numFmtId="37" fontId="180" fillId="0" borderId="0" xfId="6592" applyNumberFormat="1" applyFont="1" applyFill="1" applyBorder="1" applyAlignment="1">
      <alignment horizontal="right"/>
    </xf>
    <xf numFmtId="0" fontId="182" fillId="0" borderId="0" xfId="6592" applyNumberFormat="1" applyFont="1" applyFill="1" applyBorder="1" applyAlignment="1" applyProtection="1">
      <alignment wrapText="1"/>
    </xf>
    <xf numFmtId="0" fontId="180" fillId="0" borderId="0" xfId="3506" applyFont="1" applyAlignment="1">
      <alignment vertical="center"/>
    </xf>
    <xf numFmtId="0" fontId="180" fillId="0" borderId="0" xfId="3506" applyFont="1" applyAlignment="1">
      <alignment horizontal="center" vertical="center"/>
    </xf>
    <xf numFmtId="0" fontId="181" fillId="0" borderId="0" xfId="3275" applyFont="1"/>
    <xf numFmtId="0" fontId="181" fillId="0" borderId="0" xfId="3275" applyFont="1" applyAlignment="1">
      <alignment horizontal="center"/>
    </xf>
    <xf numFmtId="3" fontId="180" fillId="0" borderId="0" xfId="6595" applyNumberFormat="1" applyFont="1" applyBorder="1" applyAlignment="1">
      <alignment horizontal="center" vertical="center"/>
    </xf>
    <xf numFmtId="0" fontId="182" fillId="0" borderId="0" xfId="6595" applyFont="1" applyBorder="1" applyAlignment="1">
      <alignment vertical="center"/>
    </xf>
    <xf numFmtId="3" fontId="181" fillId="0" borderId="0" xfId="6595" applyNumberFormat="1" applyFont="1" applyBorder="1" applyAlignment="1">
      <alignment vertical="center"/>
    </xf>
    <xf numFmtId="0" fontId="180" fillId="0" borderId="0" xfId="6595" applyFont="1"/>
    <xf numFmtId="0" fontId="181" fillId="0" borderId="0" xfId="6595" applyFont="1"/>
    <xf numFmtId="0" fontId="181" fillId="0" borderId="0" xfId="6595" applyFont="1" applyBorder="1"/>
    <xf numFmtId="0" fontId="182" fillId="0" borderId="0" xfId="6595" applyFont="1"/>
    <xf numFmtId="0" fontId="181" fillId="0" borderId="0" xfId="6595" applyFont="1" applyAlignment="1">
      <alignment horizontal="center"/>
    </xf>
    <xf numFmtId="0" fontId="180" fillId="0" borderId="0" xfId="6595" applyNumberFormat="1" applyFont="1" applyFill="1" applyBorder="1" applyAlignment="1" applyProtection="1">
      <alignment wrapText="1"/>
    </xf>
    <xf numFmtId="38" fontId="181" fillId="0" borderId="0" xfId="6595" applyNumberFormat="1" applyFont="1"/>
    <xf numFmtId="38" fontId="181" fillId="0" borderId="0" xfId="6595" applyNumberFormat="1" applyFont="1" applyBorder="1"/>
    <xf numFmtId="0" fontId="181" fillId="0" borderId="0" xfId="6595" applyNumberFormat="1" applyFont="1" applyFill="1" applyBorder="1" applyAlignment="1" applyProtection="1">
      <alignment horizontal="left" indent="2"/>
    </xf>
    <xf numFmtId="0" fontId="181" fillId="0" borderId="0" xfId="6595" applyNumberFormat="1" applyFont="1" applyFill="1" applyBorder="1" applyAlignment="1" applyProtection="1">
      <alignment horizontal="left" wrapText="1" indent="2"/>
    </xf>
    <xf numFmtId="38" fontId="181" fillId="0" borderId="26" xfId="6595" applyNumberFormat="1" applyFont="1" applyBorder="1"/>
    <xf numFmtId="0" fontId="180" fillId="0" borderId="0" xfId="3275" applyFont="1" applyFill="1" applyAlignment="1">
      <alignment vertical="top" wrapText="1"/>
    </xf>
    <xf numFmtId="38" fontId="181" fillId="0" borderId="15" xfId="6595" applyNumberFormat="1" applyFont="1" applyBorder="1"/>
    <xf numFmtId="0" fontId="181" fillId="0" borderId="0" xfId="6595" applyNumberFormat="1" applyFont="1" applyFill="1" applyBorder="1" applyAlignment="1" applyProtection="1">
      <alignment horizontal="left" wrapText="1"/>
    </xf>
    <xf numFmtId="0" fontId="180" fillId="59" borderId="0" xfId="6595" applyNumberFormat="1" applyFont="1" applyFill="1" applyBorder="1" applyAlignment="1" applyProtection="1">
      <alignment horizontal="left" wrapText="1"/>
    </xf>
    <xf numFmtId="38" fontId="181" fillId="59" borderId="16" xfId="6595" applyNumberFormat="1" applyFont="1" applyFill="1" applyBorder="1"/>
    <xf numFmtId="38" fontId="181" fillId="59" borderId="0" xfId="6595" applyNumberFormat="1" applyFont="1" applyFill="1" applyBorder="1"/>
    <xf numFmtId="0" fontId="181" fillId="0" borderId="0" xfId="6595" applyNumberFormat="1" applyFont="1" applyFill="1" applyBorder="1" applyAlignment="1" applyProtection="1">
      <alignment wrapText="1"/>
    </xf>
    <xf numFmtId="0" fontId="180" fillId="0" borderId="0" xfId="3185" applyFont="1"/>
    <xf numFmtId="0" fontId="181" fillId="0" borderId="0" xfId="6598" applyFont="1"/>
    <xf numFmtId="0" fontId="182" fillId="0" borderId="0" xfId="3185" applyFont="1"/>
    <xf numFmtId="0" fontId="182" fillId="0" borderId="0" xfId="6598" applyFont="1"/>
    <xf numFmtId="0" fontId="180" fillId="0" borderId="0" xfId="6598" applyNumberFormat="1" applyFont="1" applyFill="1" applyBorder="1" applyAlignment="1" applyProtection="1">
      <alignment horizontal="center" wrapText="1"/>
    </xf>
    <xf numFmtId="0" fontId="180" fillId="0" borderId="0" xfId="6593" applyFont="1" applyFill="1" applyBorder="1"/>
    <xf numFmtId="0" fontId="180" fillId="0" borderId="0" xfId="6598" applyNumberFormat="1" applyFont="1" applyFill="1" applyBorder="1" applyAlignment="1" applyProtection="1">
      <alignment wrapText="1"/>
    </xf>
    <xf numFmtId="0" fontId="181" fillId="0" borderId="0" xfId="6598" applyFont="1" applyBorder="1"/>
    <xf numFmtId="0" fontId="181" fillId="0" borderId="0" xfId="6598" applyNumberFormat="1" applyFont="1" applyFill="1" applyBorder="1" applyAlignment="1" applyProtection="1"/>
    <xf numFmtId="0" fontId="180" fillId="0" borderId="0" xfId="6598" applyNumberFormat="1" applyFont="1" applyFill="1" applyBorder="1" applyAlignment="1" applyProtection="1">
      <alignment horizontal="right" wrapText="1"/>
    </xf>
    <xf numFmtId="0" fontId="181" fillId="0" borderId="0" xfId="6593" applyFont="1" applyFill="1" applyBorder="1"/>
    <xf numFmtId="37" fontId="181" fillId="0" borderId="0" xfId="6599" applyNumberFormat="1" applyFont="1" applyBorder="1" applyAlignment="1">
      <alignment horizontal="right"/>
    </xf>
    <xf numFmtId="37" fontId="181" fillId="0" borderId="0" xfId="6599" applyNumberFormat="1" applyFont="1" applyFill="1" applyBorder="1" applyAlignment="1" applyProtection="1">
      <alignment horizontal="right" wrapText="1"/>
    </xf>
    <xf numFmtId="37" fontId="181" fillId="0" borderId="0" xfId="6598" applyNumberFormat="1" applyFont="1" applyBorder="1" applyAlignment="1">
      <alignment horizontal="right"/>
    </xf>
    <xf numFmtId="0" fontId="180" fillId="0" borderId="0" xfId="6598" applyNumberFormat="1" applyFont="1" applyFill="1" applyBorder="1" applyAlignment="1" applyProtection="1">
      <alignment vertical="center"/>
    </xf>
    <xf numFmtId="37" fontId="180" fillId="0" borderId="16" xfId="6598" applyNumberFormat="1" applyFont="1" applyFill="1" applyBorder="1" applyAlignment="1">
      <alignment horizontal="right"/>
    </xf>
    <xf numFmtId="0" fontId="181" fillId="0" borderId="0" xfId="6598" applyNumberFormat="1" applyFont="1" applyFill="1" applyBorder="1" applyAlignment="1" applyProtection="1">
      <alignment vertical="center"/>
    </xf>
    <xf numFmtId="37" fontId="181" fillId="0" borderId="0" xfId="6599" applyNumberFormat="1" applyFont="1" applyFill="1" applyBorder="1" applyAlignment="1">
      <alignment horizontal="right"/>
    </xf>
    <xf numFmtId="37" fontId="180" fillId="0" borderId="26" xfId="6599" applyNumberFormat="1" applyFont="1" applyBorder="1" applyAlignment="1">
      <alignment horizontal="right"/>
    </xf>
    <xf numFmtId="0" fontId="180" fillId="0" borderId="0" xfId="6598" applyNumberFormat="1" applyFont="1" applyFill="1" applyBorder="1" applyAlignment="1" applyProtection="1">
      <alignment vertical="top" wrapText="1"/>
    </xf>
    <xf numFmtId="37" fontId="181" fillId="0" borderId="0" xfId="6598" applyNumberFormat="1" applyFont="1" applyAlignment="1">
      <alignment horizontal="right"/>
    </xf>
    <xf numFmtId="0" fontId="181" fillId="0" borderId="0" xfId="6598" applyNumberFormat="1" applyFont="1" applyFill="1" applyBorder="1" applyAlignment="1" applyProtection="1">
      <alignment vertical="top" wrapText="1"/>
    </xf>
    <xf numFmtId="37" fontId="181" fillId="61" borderId="0" xfId="6598" applyNumberFormat="1" applyFont="1" applyFill="1" applyAlignment="1">
      <alignment horizontal="right"/>
    </xf>
    <xf numFmtId="37" fontId="180" fillId="0" borderId="26" xfId="6598" applyNumberFormat="1" applyFont="1" applyBorder="1" applyAlignment="1">
      <alignment horizontal="right"/>
    </xf>
    <xf numFmtId="37" fontId="180" fillId="61" borderId="26" xfId="6598" applyNumberFormat="1" applyFont="1" applyFill="1" applyBorder="1" applyAlignment="1">
      <alignment horizontal="right"/>
    </xf>
    <xf numFmtId="0" fontId="181" fillId="0" borderId="0" xfId="6598" applyNumberFormat="1" applyFont="1" applyFill="1" applyBorder="1" applyAlignment="1" applyProtection="1">
      <alignment vertical="top"/>
    </xf>
    <xf numFmtId="0" fontId="181" fillId="60" borderId="0" xfId="6598" applyNumberFormat="1" applyFont="1" applyFill="1" applyBorder="1" applyAlignment="1" applyProtection="1">
      <alignment vertical="top"/>
    </xf>
    <xf numFmtId="37" fontId="181" fillId="0" borderId="0" xfId="6598" applyNumberFormat="1" applyFont="1" applyFill="1" applyBorder="1" applyAlignment="1">
      <alignment horizontal="right"/>
    </xf>
    <xf numFmtId="37" fontId="180" fillId="59" borderId="16" xfId="6598" applyNumberFormat="1" applyFont="1" applyFill="1" applyBorder="1" applyAlignment="1">
      <alignment horizontal="right"/>
    </xf>
    <xf numFmtId="0" fontId="180" fillId="0" borderId="0" xfId="6598" applyNumberFormat="1" applyFont="1" applyFill="1" applyBorder="1" applyAlignment="1" applyProtection="1"/>
    <xf numFmtId="37" fontId="181" fillId="0" borderId="0" xfId="6598" applyNumberFormat="1" applyFont="1" applyBorder="1"/>
    <xf numFmtId="37" fontId="181" fillId="0" borderId="0" xfId="6598" applyNumberFormat="1" applyFont="1"/>
  </cellXfs>
  <cellStyles count="6601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4"/>
    <cellStyle name="Comma 482 2 2" xfId="6599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6598"/>
    <cellStyle name="Normal 21 3" xfId="6596"/>
    <cellStyle name="Normal 22" xfId="6590"/>
    <cellStyle name="Normal 22 2" xfId="6595"/>
    <cellStyle name="Normal 23" xfId="6597"/>
    <cellStyle name="Normal 24" xfId="6600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Global IFRS YE2009" xfId="6593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J45"/>
  <sheetViews>
    <sheetView topLeftCell="B13" workbookViewId="0">
      <selection activeCell="O24" sqref="O24"/>
    </sheetView>
  </sheetViews>
  <sheetFormatPr defaultRowHeight="15.75"/>
  <cols>
    <col min="1" max="1" width="0" style="21" hidden="1" customWidth="1"/>
    <col min="2" max="2" width="5.42578125" style="21" customWidth="1"/>
    <col min="3" max="4" width="9.140625" style="20"/>
    <col min="5" max="5" width="12.85546875" style="20" customWidth="1"/>
    <col min="6" max="8" width="9.140625" style="20"/>
    <col min="9" max="9" width="11" style="20" customWidth="1"/>
    <col min="10" max="10" width="10" style="20" customWidth="1"/>
    <col min="11" max="16384" width="9.140625" style="21"/>
  </cols>
  <sheetData>
    <row r="2" spans="3:10" ht="16.5" thickBot="1"/>
    <row r="3" spans="3:10">
      <c r="C3" s="22"/>
      <c r="D3" s="23"/>
      <c r="E3" s="23"/>
      <c r="F3" s="23"/>
      <c r="G3" s="23"/>
      <c r="H3" s="23"/>
      <c r="I3" s="23"/>
      <c r="J3" s="24"/>
    </row>
    <row r="4" spans="3:10">
      <c r="C4" s="25"/>
      <c r="D4" s="26" t="s">
        <v>191</v>
      </c>
      <c r="E4" s="26"/>
      <c r="F4" s="26"/>
      <c r="G4" s="53" t="s">
        <v>192</v>
      </c>
      <c r="H4" s="53"/>
      <c r="I4" s="53"/>
      <c r="J4" s="27"/>
    </row>
    <row r="5" spans="3:10">
      <c r="C5" s="25"/>
      <c r="D5" s="26" t="s">
        <v>193</v>
      </c>
      <c r="E5" s="26"/>
      <c r="F5" s="26"/>
      <c r="G5" s="49" t="s">
        <v>194</v>
      </c>
      <c r="H5" s="49"/>
      <c r="I5" s="49"/>
      <c r="J5" s="27"/>
    </row>
    <row r="6" spans="3:10">
      <c r="C6" s="25"/>
      <c r="D6" s="26" t="s">
        <v>195</v>
      </c>
      <c r="E6" s="26"/>
      <c r="F6" s="28"/>
      <c r="G6" s="29"/>
      <c r="H6" s="30" t="s">
        <v>189</v>
      </c>
      <c r="I6" s="29"/>
      <c r="J6" s="27"/>
    </row>
    <row r="7" spans="3:10">
      <c r="C7" s="25"/>
      <c r="D7" s="26" t="s">
        <v>196</v>
      </c>
      <c r="E7" s="26"/>
      <c r="F7" s="28"/>
      <c r="G7" s="31"/>
      <c r="H7" s="32" t="s">
        <v>197</v>
      </c>
      <c r="I7" s="31"/>
      <c r="J7" s="27"/>
    </row>
    <row r="8" spans="3:10">
      <c r="C8" s="25"/>
      <c r="D8" s="26"/>
      <c r="E8" s="26"/>
      <c r="F8" s="26"/>
      <c r="G8" s="26"/>
      <c r="H8" s="51"/>
      <c r="I8" s="51"/>
      <c r="J8" s="33"/>
    </row>
    <row r="9" spans="3:10">
      <c r="C9" s="25"/>
      <c r="D9" s="34" t="s">
        <v>198</v>
      </c>
      <c r="E9" s="26"/>
      <c r="F9" s="30"/>
      <c r="G9" s="54">
        <v>2008</v>
      </c>
      <c r="H9" s="54"/>
      <c r="I9" s="30"/>
      <c r="J9" s="35"/>
    </row>
    <row r="10" spans="3:10">
      <c r="C10" s="25"/>
      <c r="D10" s="34" t="s">
        <v>199</v>
      </c>
      <c r="E10" s="26"/>
      <c r="F10" s="32"/>
      <c r="G10" s="49"/>
      <c r="H10" s="49"/>
      <c r="I10" s="32"/>
      <c r="J10" s="35"/>
    </row>
    <row r="11" spans="3:10">
      <c r="C11" s="25"/>
      <c r="D11" s="26"/>
      <c r="E11" s="26"/>
      <c r="F11" s="36"/>
      <c r="G11" s="36"/>
      <c r="H11" s="36"/>
      <c r="I11" s="36"/>
      <c r="J11" s="35"/>
    </row>
    <row r="12" spans="3:10">
      <c r="C12" s="25"/>
      <c r="D12" s="34" t="s">
        <v>200</v>
      </c>
      <c r="E12" s="26"/>
      <c r="F12" s="51" t="s">
        <v>201</v>
      </c>
      <c r="G12" s="55"/>
      <c r="H12" s="55"/>
      <c r="I12" s="55"/>
      <c r="J12" s="56"/>
    </row>
    <row r="13" spans="3:10">
      <c r="C13" s="25"/>
      <c r="D13" s="26"/>
      <c r="E13" s="26"/>
      <c r="F13" s="49" t="s">
        <v>202</v>
      </c>
      <c r="G13" s="49"/>
      <c r="H13" s="49"/>
      <c r="I13" s="49"/>
      <c r="J13" s="35"/>
    </row>
    <row r="14" spans="3:10">
      <c r="C14" s="25"/>
      <c r="D14" s="26"/>
      <c r="E14" s="26"/>
      <c r="F14" s="26"/>
      <c r="G14" s="26"/>
      <c r="H14" s="26"/>
      <c r="I14" s="26"/>
      <c r="J14" s="27"/>
    </row>
    <row r="15" spans="3:10">
      <c r="C15" s="25"/>
      <c r="D15" s="26"/>
      <c r="E15" s="26"/>
      <c r="F15" s="26"/>
      <c r="G15" s="26"/>
      <c r="H15" s="26"/>
      <c r="I15" s="26"/>
      <c r="J15" s="27"/>
    </row>
    <row r="16" spans="3:10">
      <c r="C16" s="25"/>
      <c r="D16" s="26"/>
      <c r="E16" s="26"/>
      <c r="F16" s="26"/>
      <c r="G16" s="26"/>
      <c r="H16" s="26"/>
      <c r="I16" s="26"/>
      <c r="J16" s="27"/>
    </row>
    <row r="17" spans="3:10">
      <c r="C17" s="25"/>
      <c r="D17" s="26"/>
      <c r="E17" s="26"/>
      <c r="F17" s="26"/>
      <c r="G17" s="26"/>
      <c r="H17" s="26"/>
      <c r="I17" s="26"/>
      <c r="J17" s="27"/>
    </row>
    <row r="18" spans="3:10" ht="18.75">
      <c r="C18" s="25"/>
      <c r="D18" s="50" t="s">
        <v>203</v>
      </c>
      <c r="E18" s="50"/>
      <c r="F18" s="50"/>
      <c r="G18" s="50"/>
      <c r="H18" s="50"/>
      <c r="I18" s="50"/>
      <c r="J18" s="27"/>
    </row>
    <row r="19" spans="3:10">
      <c r="C19" s="25"/>
      <c r="D19" s="26"/>
      <c r="E19" s="26"/>
      <c r="F19" s="26"/>
      <c r="G19" s="26"/>
      <c r="H19" s="26"/>
      <c r="I19" s="26"/>
      <c r="J19" s="27"/>
    </row>
    <row r="20" spans="3:10">
      <c r="C20" s="25"/>
      <c r="D20" s="26" t="s">
        <v>204</v>
      </c>
      <c r="E20" s="26"/>
      <c r="F20" s="26"/>
      <c r="G20" s="26"/>
      <c r="H20" s="26"/>
      <c r="I20" s="26"/>
      <c r="J20" s="27"/>
    </row>
    <row r="21" spans="3:10">
      <c r="C21" s="25" t="s">
        <v>205</v>
      </c>
      <c r="D21" s="26"/>
      <c r="E21" s="26"/>
      <c r="F21" s="26"/>
      <c r="G21" s="26"/>
      <c r="H21" s="26"/>
      <c r="I21" s="26"/>
      <c r="J21" s="27"/>
    </row>
    <row r="22" spans="3:10">
      <c r="C22" s="25"/>
      <c r="D22" s="26"/>
      <c r="E22" s="26"/>
      <c r="F22" s="26"/>
      <c r="G22" s="26"/>
      <c r="H22" s="26"/>
      <c r="I22" s="26"/>
      <c r="J22" s="27"/>
    </row>
    <row r="23" spans="3:10">
      <c r="C23" s="25"/>
      <c r="D23" s="26"/>
      <c r="E23" s="26"/>
      <c r="F23" s="26"/>
      <c r="G23" s="26"/>
      <c r="H23" s="26"/>
      <c r="I23" s="26"/>
      <c r="J23" s="27"/>
    </row>
    <row r="24" spans="3:10">
      <c r="C24" s="25"/>
      <c r="D24" s="26"/>
      <c r="E24" s="26"/>
      <c r="F24" s="26"/>
      <c r="G24" s="26"/>
      <c r="H24" s="26"/>
      <c r="I24" s="26"/>
      <c r="J24" s="27"/>
    </row>
    <row r="25" spans="3:10" ht="18.75">
      <c r="C25" s="25"/>
      <c r="D25" s="26"/>
      <c r="E25" s="37" t="s">
        <v>206</v>
      </c>
      <c r="F25" s="38"/>
      <c r="G25" s="37">
        <v>2020</v>
      </c>
      <c r="H25" s="38"/>
      <c r="I25" s="26"/>
      <c r="J25" s="27"/>
    </row>
    <row r="26" spans="3:10">
      <c r="C26" s="25"/>
      <c r="D26" s="26"/>
      <c r="E26" s="26"/>
      <c r="F26" s="26"/>
      <c r="G26" s="26"/>
      <c r="H26" s="26"/>
      <c r="I26" s="26"/>
      <c r="J26" s="27"/>
    </row>
    <row r="27" spans="3:10">
      <c r="C27" s="25"/>
      <c r="D27" s="26"/>
      <c r="E27" s="26"/>
      <c r="F27" s="26"/>
      <c r="G27" s="26"/>
      <c r="H27" s="26"/>
      <c r="I27" s="26"/>
      <c r="J27" s="27"/>
    </row>
    <row r="28" spans="3:10">
      <c r="C28" s="25"/>
      <c r="D28" s="26"/>
      <c r="E28" s="26"/>
      <c r="F28" s="26"/>
      <c r="G28" s="26"/>
      <c r="H28" s="26"/>
      <c r="I28" s="26"/>
      <c r="J28" s="27"/>
    </row>
    <row r="29" spans="3:10">
      <c r="C29" s="25"/>
      <c r="D29" s="26"/>
      <c r="E29" s="26"/>
      <c r="F29" s="26"/>
      <c r="G29" s="26"/>
      <c r="H29" s="26"/>
      <c r="I29" s="26"/>
      <c r="J29" s="27"/>
    </row>
    <row r="30" spans="3:10">
      <c r="C30" s="25"/>
      <c r="D30" s="26"/>
      <c r="E30" s="26"/>
      <c r="F30" s="26"/>
      <c r="G30" s="26"/>
      <c r="H30" s="26"/>
      <c r="I30" s="26"/>
      <c r="J30" s="27"/>
    </row>
    <row r="31" spans="3:10">
      <c r="C31" s="25" t="s">
        <v>207</v>
      </c>
      <c r="D31" s="26"/>
      <c r="E31" s="26"/>
      <c r="F31" s="26"/>
      <c r="G31" s="26"/>
      <c r="H31" s="26"/>
      <c r="I31" s="51"/>
      <c r="J31" s="52"/>
    </row>
    <row r="32" spans="3:10">
      <c r="C32" s="25" t="s">
        <v>208</v>
      </c>
      <c r="D32" s="26"/>
      <c r="E32" s="26"/>
      <c r="F32" s="26"/>
      <c r="G32" s="26"/>
      <c r="H32" s="26"/>
      <c r="I32" s="51"/>
      <c r="J32" s="52"/>
    </row>
    <row r="33" spans="3:10">
      <c r="C33" s="25"/>
      <c r="D33" s="26"/>
      <c r="E33" s="26"/>
      <c r="F33" s="26"/>
      <c r="G33" s="26"/>
      <c r="H33" s="26"/>
      <c r="I33" s="51"/>
      <c r="J33" s="52"/>
    </row>
    <row r="34" spans="3:10">
      <c r="C34" s="25"/>
      <c r="D34" s="26"/>
      <c r="E34" s="26"/>
      <c r="F34" s="26"/>
      <c r="G34" s="26"/>
      <c r="H34" s="26"/>
      <c r="I34" s="51"/>
      <c r="J34" s="52"/>
    </row>
    <row r="35" spans="3:10">
      <c r="C35" s="25"/>
      <c r="D35" s="26"/>
      <c r="E35" s="26"/>
      <c r="F35" s="26"/>
      <c r="G35" s="26"/>
      <c r="H35" s="26"/>
      <c r="I35" s="26"/>
      <c r="J35" s="27"/>
    </row>
    <row r="36" spans="3:10">
      <c r="C36" s="25"/>
      <c r="D36" s="26"/>
      <c r="E36" s="26"/>
      <c r="F36" s="26"/>
      <c r="G36" s="26"/>
      <c r="H36" s="26"/>
      <c r="I36" s="26"/>
      <c r="J36" s="27"/>
    </row>
    <row r="37" spans="3:10">
      <c r="C37" s="25" t="s">
        <v>209</v>
      </c>
      <c r="D37" s="26"/>
      <c r="E37" s="26"/>
      <c r="F37" s="26"/>
      <c r="G37" s="26"/>
      <c r="H37" s="26" t="s">
        <v>210</v>
      </c>
      <c r="I37" s="39">
        <v>43831</v>
      </c>
      <c r="J37" s="27"/>
    </row>
    <row r="38" spans="3:10">
      <c r="C38" s="25"/>
      <c r="D38" s="26"/>
      <c r="E38" s="26"/>
      <c r="F38" s="26"/>
      <c r="G38" s="26"/>
      <c r="H38" s="26" t="s">
        <v>211</v>
      </c>
      <c r="I38" s="42" t="s">
        <v>213</v>
      </c>
      <c r="J38" s="27"/>
    </row>
    <row r="39" spans="3:10">
      <c r="C39" s="40"/>
      <c r="D39" s="41"/>
      <c r="E39" s="41"/>
      <c r="F39" s="41"/>
      <c r="G39" s="41"/>
      <c r="H39" s="41"/>
      <c r="I39" s="26"/>
      <c r="J39" s="27"/>
    </row>
    <row r="40" spans="3:10">
      <c r="C40" s="25" t="s">
        <v>212</v>
      </c>
      <c r="D40" s="26"/>
      <c r="E40" s="26"/>
      <c r="F40" s="26"/>
      <c r="G40" s="26"/>
      <c r="H40" s="26"/>
      <c r="I40" s="47" t="s">
        <v>214</v>
      </c>
      <c r="J40" s="48"/>
    </row>
    <row r="41" spans="3:10">
      <c r="C41" s="25"/>
      <c r="D41" s="26"/>
      <c r="E41" s="26"/>
      <c r="F41" s="26"/>
      <c r="G41" s="26"/>
      <c r="H41" s="26"/>
      <c r="I41" s="26"/>
      <c r="J41" s="27"/>
    </row>
    <row r="42" spans="3:10">
      <c r="C42" s="25"/>
      <c r="D42" s="26"/>
      <c r="E42" s="26"/>
      <c r="F42" s="26"/>
      <c r="G42" s="26"/>
      <c r="H42" s="26"/>
      <c r="I42" s="26"/>
      <c r="J42" s="27"/>
    </row>
    <row r="43" spans="3:10">
      <c r="C43" s="40"/>
      <c r="D43" s="41"/>
      <c r="E43" s="41"/>
      <c r="F43" s="41"/>
      <c r="G43" s="41"/>
      <c r="H43" s="41"/>
      <c r="I43" s="41"/>
      <c r="J43" s="43"/>
    </row>
    <row r="44" spans="3:10">
      <c r="C44" s="40"/>
      <c r="D44" s="41"/>
      <c r="E44" s="41"/>
      <c r="F44" s="41"/>
      <c r="G44" s="41"/>
      <c r="H44" s="41"/>
      <c r="I44" s="41"/>
      <c r="J44" s="43"/>
    </row>
    <row r="45" spans="3:10" ht="16.5" thickBot="1">
      <c r="C45" s="44"/>
      <c r="D45" s="45"/>
      <c r="E45" s="45"/>
      <c r="F45" s="45"/>
      <c r="G45" s="45"/>
      <c r="H45" s="45"/>
      <c r="I45" s="45"/>
      <c r="J45" s="46"/>
    </row>
  </sheetData>
  <mergeCells count="13">
    <mergeCell ref="F12:J12"/>
    <mergeCell ref="G4:I4"/>
    <mergeCell ref="G5:I5"/>
    <mergeCell ref="H8:I8"/>
    <mergeCell ref="G9:H9"/>
    <mergeCell ref="G10:H10"/>
    <mergeCell ref="I40:J40"/>
    <mergeCell ref="F13:I13"/>
    <mergeCell ref="D18:I18"/>
    <mergeCell ref="I31:J31"/>
    <mergeCell ref="I32:J32"/>
    <mergeCell ref="I33:J33"/>
    <mergeCell ref="I34:J34"/>
  </mergeCells>
  <pageMargins left="0.7" right="0.7" top="0.75" bottom="0.75" header="0.3" footer="0.3"/>
  <pageSetup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8"/>
  <sheetViews>
    <sheetView showGridLines="0" workbookViewId="0">
      <selection activeCell="K12" sqref="K12"/>
    </sheetView>
  </sheetViews>
  <sheetFormatPr defaultColWidth="9.140625" defaultRowHeight="15.75"/>
  <cols>
    <col min="1" max="1" width="83.42578125" style="92" customWidth="1"/>
    <col min="2" max="2" width="15.7109375" style="72" customWidth="1"/>
    <col min="3" max="3" width="2.28515625" style="72" customWidth="1"/>
    <col min="4" max="4" width="15.7109375" style="72" customWidth="1"/>
    <col min="5" max="5" width="2.42578125" style="6" customWidth="1"/>
    <col min="6" max="6" width="10.5703125" style="7" bestFit="1" customWidth="1"/>
    <col min="7" max="16384" width="9.140625" style="7"/>
  </cols>
  <sheetData>
    <row r="1" spans="1:5">
      <c r="A1" s="71" t="s">
        <v>190</v>
      </c>
    </row>
    <row r="2" spans="1:5">
      <c r="A2" s="73" t="s">
        <v>188</v>
      </c>
    </row>
    <row r="3" spans="1:5">
      <c r="A3" s="73" t="s">
        <v>189</v>
      </c>
    </row>
    <row r="4" spans="1:5">
      <c r="A4" s="73" t="s">
        <v>73</v>
      </c>
    </row>
    <row r="5" spans="1:5">
      <c r="A5" s="74" t="s">
        <v>37</v>
      </c>
    </row>
    <row r="6" spans="1:5">
      <c r="A6" s="75"/>
      <c r="B6" s="57" t="s">
        <v>9</v>
      </c>
      <c r="C6" s="57"/>
      <c r="D6" s="57" t="s">
        <v>9</v>
      </c>
    </row>
    <row r="7" spans="1:5">
      <c r="A7" s="75"/>
      <c r="B7" s="57" t="s">
        <v>10</v>
      </c>
      <c r="C7" s="57"/>
      <c r="D7" s="57" t="s">
        <v>11</v>
      </c>
      <c r="E7" s="7"/>
    </row>
    <row r="8" spans="1:5">
      <c r="A8" s="74" t="s">
        <v>12</v>
      </c>
      <c r="B8" s="58"/>
      <c r="C8" s="58"/>
      <c r="D8" s="58"/>
      <c r="E8" s="7"/>
    </row>
    <row r="9" spans="1:5">
      <c r="A9" s="74"/>
      <c r="B9" s="58"/>
      <c r="C9" s="58"/>
      <c r="D9" s="58"/>
      <c r="E9" s="7"/>
    </row>
    <row r="10" spans="1:5">
      <c r="A10" s="59" t="s">
        <v>13</v>
      </c>
      <c r="B10" s="76"/>
      <c r="C10" s="77"/>
      <c r="D10" s="76"/>
      <c r="E10" s="7"/>
    </row>
    <row r="11" spans="1:5">
      <c r="A11" s="78" t="s">
        <v>14</v>
      </c>
      <c r="B11" s="79">
        <v>24229822</v>
      </c>
      <c r="C11" s="80"/>
      <c r="D11" s="79">
        <v>19598284</v>
      </c>
      <c r="E11" s="7"/>
    </row>
    <row r="12" spans="1:5">
      <c r="A12" s="78" t="s">
        <v>74</v>
      </c>
      <c r="B12" s="81"/>
      <c r="C12" s="80"/>
      <c r="D12" s="81"/>
      <c r="E12" s="7"/>
    </row>
    <row r="13" spans="1:5" ht="16.5" customHeight="1">
      <c r="A13" s="82" t="s">
        <v>109</v>
      </c>
      <c r="B13" s="79"/>
      <c r="C13" s="80"/>
      <c r="D13" s="79"/>
      <c r="E13" s="7"/>
    </row>
    <row r="14" spans="1:5" ht="16.5" customHeight="1">
      <c r="A14" s="82" t="s">
        <v>110</v>
      </c>
      <c r="B14" s="79"/>
      <c r="C14" s="80"/>
      <c r="D14" s="79"/>
      <c r="E14" s="7"/>
    </row>
    <row r="15" spans="1:5">
      <c r="A15" s="82" t="s">
        <v>121</v>
      </c>
      <c r="B15" s="79"/>
      <c r="C15" s="80"/>
      <c r="D15" s="79"/>
      <c r="E15" s="7"/>
    </row>
    <row r="16" spans="1:5">
      <c r="A16" s="82" t="s">
        <v>111</v>
      </c>
      <c r="B16" s="79"/>
      <c r="C16" s="80"/>
      <c r="D16" s="79"/>
      <c r="E16" s="7"/>
    </row>
    <row r="17" spans="1:5">
      <c r="A17" s="78" t="s">
        <v>15</v>
      </c>
      <c r="B17" s="81"/>
      <c r="C17" s="80"/>
      <c r="D17" s="81"/>
      <c r="E17" s="7"/>
    </row>
    <row r="18" spans="1:5">
      <c r="A18" s="82" t="s">
        <v>122</v>
      </c>
      <c r="B18" s="79">
        <v>11010538</v>
      </c>
      <c r="C18" s="80"/>
      <c r="D18" s="79">
        <v>13197459</v>
      </c>
      <c r="E18" s="7"/>
    </row>
    <row r="19" spans="1:5" ht="16.5" customHeight="1">
      <c r="A19" s="82" t="s">
        <v>112</v>
      </c>
      <c r="B19" s="79"/>
      <c r="C19" s="80"/>
      <c r="D19" s="79"/>
      <c r="E19" s="7"/>
    </row>
    <row r="20" spans="1:5" ht="16.5" customHeight="1">
      <c r="A20" s="82" t="s">
        <v>113</v>
      </c>
      <c r="B20" s="79"/>
      <c r="C20" s="80"/>
      <c r="D20" s="79"/>
      <c r="E20" s="7"/>
    </row>
    <row r="21" spans="1:5">
      <c r="A21" s="82" t="s">
        <v>7</v>
      </c>
      <c r="B21" s="79">
        <v>53592</v>
      </c>
      <c r="C21" s="80"/>
      <c r="D21" s="79"/>
      <c r="E21" s="7"/>
    </row>
    <row r="22" spans="1:5">
      <c r="A22" s="82" t="s">
        <v>114</v>
      </c>
      <c r="B22" s="79"/>
      <c r="C22" s="80"/>
      <c r="D22" s="79"/>
      <c r="E22" s="7"/>
    </row>
    <row r="23" spans="1:5">
      <c r="A23" s="78" t="s">
        <v>66</v>
      </c>
      <c r="B23" s="83"/>
      <c r="C23" s="80"/>
      <c r="D23" s="83"/>
      <c r="E23" s="7"/>
    </row>
    <row r="24" spans="1:5">
      <c r="A24" s="82" t="s">
        <v>75</v>
      </c>
      <c r="B24" s="79"/>
      <c r="C24" s="80"/>
      <c r="D24" s="79">
        <v>43610</v>
      </c>
      <c r="E24" s="7"/>
    </row>
    <row r="25" spans="1:5">
      <c r="A25" s="82" t="s">
        <v>76</v>
      </c>
      <c r="B25" s="79"/>
      <c r="C25" s="80"/>
      <c r="D25" s="79"/>
      <c r="E25" s="7"/>
    </row>
    <row r="26" spans="1:5">
      <c r="A26" s="82" t="s">
        <v>77</v>
      </c>
      <c r="B26" s="79"/>
      <c r="C26" s="80"/>
      <c r="D26" s="79"/>
      <c r="E26" s="7"/>
    </row>
    <row r="27" spans="1:5">
      <c r="A27" s="82" t="s">
        <v>60</v>
      </c>
      <c r="B27" s="79">
        <v>1072051</v>
      </c>
      <c r="C27" s="80"/>
      <c r="D27" s="79"/>
      <c r="E27" s="7"/>
    </row>
    <row r="28" spans="1:5">
      <c r="A28" s="82" t="s">
        <v>78</v>
      </c>
      <c r="B28" s="79"/>
      <c r="C28" s="80"/>
      <c r="D28" s="79"/>
      <c r="E28" s="7"/>
    </row>
    <row r="29" spans="1:5">
      <c r="A29" s="82" t="s">
        <v>79</v>
      </c>
      <c r="B29" s="79"/>
      <c r="C29" s="80"/>
      <c r="D29" s="79"/>
      <c r="E29" s="7"/>
    </row>
    <row r="30" spans="1:5">
      <c r="A30" s="82" t="s">
        <v>80</v>
      </c>
      <c r="B30" s="79"/>
      <c r="C30" s="80"/>
      <c r="D30" s="79"/>
      <c r="E30" s="7"/>
    </row>
    <row r="31" spans="1:5">
      <c r="A31" s="78" t="s">
        <v>16</v>
      </c>
      <c r="B31" s="79"/>
      <c r="C31" s="80"/>
      <c r="D31" s="79"/>
      <c r="E31" s="7"/>
    </row>
    <row r="32" spans="1:5">
      <c r="A32" s="78" t="s">
        <v>17</v>
      </c>
      <c r="B32" s="79"/>
      <c r="C32" s="80"/>
      <c r="D32" s="79"/>
      <c r="E32" s="7"/>
    </row>
    <row r="33" spans="1:5">
      <c r="A33" s="78" t="s">
        <v>2</v>
      </c>
      <c r="B33" s="60">
        <f>SUM(B11:B32)</f>
        <v>36366003</v>
      </c>
      <c r="C33" s="61"/>
      <c r="D33" s="60">
        <f>SUM(D11:D32)</f>
        <v>32839353</v>
      </c>
      <c r="E33" s="7"/>
    </row>
    <row r="34" spans="1:5">
      <c r="A34" s="78"/>
      <c r="B34" s="83"/>
      <c r="C34" s="80"/>
      <c r="D34" s="83"/>
      <c r="E34" s="7"/>
    </row>
    <row r="35" spans="1:5">
      <c r="A35" s="78" t="s">
        <v>18</v>
      </c>
      <c r="B35" s="83"/>
      <c r="C35" s="80"/>
      <c r="D35" s="83"/>
      <c r="E35" s="7"/>
    </row>
    <row r="36" spans="1:5">
      <c r="A36" s="78" t="s">
        <v>81</v>
      </c>
      <c r="B36" s="83"/>
      <c r="C36" s="80"/>
      <c r="D36" s="83"/>
      <c r="E36" s="7"/>
    </row>
    <row r="37" spans="1:5">
      <c r="A37" s="82" t="s">
        <v>115</v>
      </c>
      <c r="B37" s="79"/>
      <c r="C37" s="80"/>
      <c r="D37" s="79"/>
      <c r="E37" s="7"/>
    </row>
    <row r="38" spans="1:5">
      <c r="A38" s="82" t="s">
        <v>116</v>
      </c>
      <c r="B38" s="79"/>
      <c r="C38" s="80"/>
      <c r="D38" s="79"/>
      <c r="E38" s="7"/>
    </row>
    <row r="39" spans="1:5">
      <c r="A39" s="82" t="s">
        <v>117</v>
      </c>
      <c r="B39" s="79"/>
      <c r="C39" s="80"/>
      <c r="D39" s="79"/>
      <c r="E39" s="7"/>
    </row>
    <row r="40" spans="1:5">
      <c r="A40" s="82" t="s">
        <v>118</v>
      </c>
      <c r="B40" s="79"/>
      <c r="C40" s="80"/>
      <c r="D40" s="79"/>
      <c r="E40" s="7"/>
    </row>
    <row r="41" spans="1:5">
      <c r="A41" s="82" t="s">
        <v>119</v>
      </c>
      <c r="B41" s="79"/>
      <c r="C41" s="80"/>
      <c r="D41" s="79"/>
      <c r="E41" s="7"/>
    </row>
    <row r="42" spans="1:5">
      <c r="A42" s="82" t="s">
        <v>120</v>
      </c>
      <c r="B42" s="79"/>
      <c r="C42" s="80"/>
      <c r="D42" s="79"/>
      <c r="E42" s="7"/>
    </row>
    <row r="43" spans="1:5">
      <c r="A43" s="78" t="s">
        <v>72</v>
      </c>
      <c r="B43" s="83"/>
      <c r="C43" s="80"/>
      <c r="D43" s="83"/>
      <c r="E43" s="7"/>
    </row>
    <row r="44" spans="1:5">
      <c r="A44" s="82" t="s">
        <v>123</v>
      </c>
      <c r="B44" s="79"/>
      <c r="C44" s="80"/>
      <c r="D44" s="79"/>
      <c r="E44" s="7"/>
    </row>
    <row r="45" spans="1:5">
      <c r="A45" s="82" t="s">
        <v>124</v>
      </c>
      <c r="B45" s="79">
        <v>11860831</v>
      </c>
      <c r="C45" s="80"/>
      <c r="D45" s="79">
        <v>11425923</v>
      </c>
      <c r="E45" s="7"/>
    </row>
    <row r="46" spans="1:5">
      <c r="A46" s="82" t="s">
        <v>125</v>
      </c>
      <c r="B46" s="79">
        <v>252424</v>
      </c>
      <c r="C46" s="80"/>
      <c r="D46" s="79">
        <v>280471</v>
      </c>
      <c r="E46" s="7"/>
    </row>
    <row r="47" spans="1:5">
      <c r="A47" s="82" t="s">
        <v>126</v>
      </c>
      <c r="B47" s="79"/>
      <c r="C47" s="80"/>
      <c r="D47" s="79"/>
      <c r="E47" s="7"/>
    </row>
    <row r="48" spans="1:5">
      <c r="A48" s="82" t="s">
        <v>127</v>
      </c>
      <c r="B48" s="79"/>
      <c r="C48" s="80"/>
      <c r="D48" s="79"/>
      <c r="E48" s="7"/>
    </row>
    <row r="49" spans="1:5">
      <c r="A49" s="78" t="s">
        <v>19</v>
      </c>
      <c r="B49" s="79"/>
      <c r="C49" s="80"/>
      <c r="D49" s="79"/>
      <c r="E49" s="7"/>
    </row>
    <row r="50" spans="1:5">
      <c r="A50" s="78" t="s">
        <v>82</v>
      </c>
      <c r="B50" s="83"/>
      <c r="C50" s="80"/>
      <c r="D50" s="83"/>
      <c r="E50" s="7"/>
    </row>
    <row r="51" spans="1:5">
      <c r="A51" s="82" t="s">
        <v>128</v>
      </c>
      <c r="B51" s="79"/>
      <c r="C51" s="80"/>
      <c r="D51" s="79"/>
      <c r="E51" s="7"/>
    </row>
    <row r="52" spans="1:5">
      <c r="A52" s="82" t="s">
        <v>129</v>
      </c>
      <c r="B52" s="79"/>
      <c r="C52" s="80"/>
      <c r="D52" s="79"/>
      <c r="E52" s="7"/>
    </row>
    <row r="53" spans="1:5">
      <c r="A53" s="82" t="s">
        <v>130</v>
      </c>
      <c r="B53" s="79"/>
      <c r="C53" s="80"/>
      <c r="D53" s="79"/>
      <c r="E53" s="7"/>
    </row>
    <row r="54" spans="1:5">
      <c r="A54" s="78" t="s">
        <v>20</v>
      </c>
      <c r="B54" s="79"/>
      <c r="C54" s="80"/>
      <c r="D54" s="79"/>
      <c r="E54" s="7"/>
    </row>
    <row r="55" spans="1:5">
      <c r="A55" s="78" t="s">
        <v>1</v>
      </c>
      <c r="B55" s="60">
        <f>SUM(B37:B54)</f>
        <v>12113255</v>
      </c>
      <c r="C55" s="61"/>
      <c r="D55" s="60">
        <f>SUM(D37:D54)</f>
        <v>11706394</v>
      </c>
      <c r="E55" s="7"/>
    </row>
    <row r="56" spans="1:5">
      <c r="A56" s="78"/>
      <c r="B56" s="62"/>
      <c r="C56" s="62"/>
      <c r="D56" s="62"/>
      <c r="E56" s="7"/>
    </row>
    <row r="57" spans="1:5" ht="16.5" thickBot="1">
      <c r="A57" s="78" t="s">
        <v>21</v>
      </c>
      <c r="B57" s="63">
        <f>B55+B33</f>
        <v>48479258</v>
      </c>
      <c r="C57" s="64"/>
      <c r="D57" s="63">
        <f>D55+D33</f>
        <v>44545747</v>
      </c>
      <c r="E57" s="7"/>
    </row>
    <row r="58" spans="1:5" ht="16.5" thickTop="1">
      <c r="A58" s="65"/>
      <c r="B58" s="83"/>
      <c r="C58" s="80"/>
      <c r="D58" s="83"/>
      <c r="E58" s="7"/>
    </row>
    <row r="59" spans="1:5">
      <c r="A59" s="74" t="s">
        <v>22</v>
      </c>
      <c r="B59" s="83"/>
      <c r="C59" s="80"/>
      <c r="D59" s="83"/>
      <c r="E59" s="7"/>
    </row>
    <row r="60" spans="1:5">
      <c r="A60" s="74"/>
      <c r="B60" s="83"/>
      <c r="C60" s="80"/>
      <c r="D60" s="83"/>
      <c r="E60" s="7"/>
    </row>
    <row r="61" spans="1:5">
      <c r="A61" s="78" t="s">
        <v>23</v>
      </c>
      <c r="B61" s="83"/>
      <c r="C61" s="80"/>
      <c r="D61" s="83"/>
      <c r="E61" s="7"/>
    </row>
    <row r="62" spans="1:5">
      <c r="A62" s="82" t="s">
        <v>131</v>
      </c>
      <c r="B62" s="79"/>
      <c r="C62" s="80"/>
      <c r="D62" s="79"/>
      <c r="E62" s="7"/>
    </row>
    <row r="63" spans="1:5">
      <c r="A63" s="82" t="s">
        <v>83</v>
      </c>
      <c r="B63" s="79">
        <v>3182842</v>
      </c>
      <c r="C63" s="80"/>
      <c r="D63" s="79">
        <v>3268466</v>
      </c>
      <c r="E63" s="7"/>
    </row>
    <row r="64" spans="1:5">
      <c r="A64" s="82" t="s">
        <v>84</v>
      </c>
      <c r="B64" s="79"/>
      <c r="C64" s="80"/>
      <c r="D64" s="79"/>
      <c r="E64" s="7"/>
    </row>
    <row r="65" spans="1:5">
      <c r="A65" s="82" t="s">
        <v>24</v>
      </c>
      <c r="B65" s="79">
        <v>10799459</v>
      </c>
      <c r="C65" s="80"/>
      <c r="D65" s="79">
        <v>4716879</v>
      </c>
      <c r="E65" s="7"/>
    </row>
    <row r="66" spans="1:5">
      <c r="A66" s="82" t="s">
        <v>85</v>
      </c>
      <c r="B66" s="79"/>
      <c r="C66" s="80"/>
      <c r="D66" s="79"/>
      <c r="E66" s="7"/>
    </row>
    <row r="67" spans="1:5">
      <c r="A67" s="82" t="s">
        <v>132</v>
      </c>
      <c r="B67" s="79"/>
      <c r="C67" s="80"/>
      <c r="D67" s="79"/>
      <c r="E67" s="7"/>
    </row>
    <row r="68" spans="1:5">
      <c r="A68" s="82" t="s">
        <v>133</v>
      </c>
      <c r="B68" s="79"/>
      <c r="C68" s="80"/>
      <c r="D68" s="79"/>
      <c r="E68" s="7"/>
    </row>
    <row r="69" spans="1:5">
      <c r="A69" s="82" t="s">
        <v>70</v>
      </c>
      <c r="B69" s="79">
        <v>10777355</v>
      </c>
      <c r="C69" s="80"/>
      <c r="D69" s="79">
        <v>8880492</v>
      </c>
      <c r="E69" s="7"/>
    </row>
    <row r="70" spans="1:5">
      <c r="A70" s="82" t="s">
        <v>86</v>
      </c>
      <c r="B70" s="79">
        <v>265779</v>
      </c>
      <c r="C70" s="80"/>
      <c r="D70" s="79">
        <v>226847</v>
      </c>
      <c r="E70" s="7"/>
    </row>
    <row r="71" spans="1:5">
      <c r="A71" s="82" t="s">
        <v>67</v>
      </c>
      <c r="B71" s="79"/>
      <c r="C71" s="80"/>
      <c r="D71" s="79">
        <v>707506</v>
      </c>
      <c r="E71" s="7"/>
    </row>
    <row r="72" spans="1:5">
      <c r="A72" s="78" t="s">
        <v>25</v>
      </c>
      <c r="B72" s="79"/>
      <c r="C72" s="80"/>
      <c r="D72" s="79"/>
      <c r="E72" s="7"/>
    </row>
    <row r="73" spans="1:5">
      <c r="A73" s="78" t="s">
        <v>26</v>
      </c>
      <c r="B73" s="79"/>
      <c r="C73" s="80"/>
      <c r="D73" s="79"/>
      <c r="E73" s="7"/>
    </row>
    <row r="74" spans="1:5">
      <c r="A74" s="78" t="s">
        <v>71</v>
      </c>
      <c r="B74" s="79"/>
      <c r="C74" s="80"/>
      <c r="D74" s="79"/>
      <c r="E74" s="7"/>
    </row>
    <row r="75" spans="1:5">
      <c r="A75" s="78" t="s">
        <v>27</v>
      </c>
      <c r="B75" s="60">
        <f>SUM(B62:B74)</f>
        <v>25025435</v>
      </c>
      <c r="C75" s="61"/>
      <c r="D75" s="60">
        <f>SUM(D62:D74)</f>
        <v>17800190</v>
      </c>
      <c r="E75" s="7"/>
    </row>
    <row r="76" spans="1:5">
      <c r="A76" s="78"/>
      <c r="B76" s="83"/>
      <c r="C76" s="80"/>
      <c r="D76" s="83"/>
      <c r="E76" s="7"/>
    </row>
    <row r="77" spans="1:5">
      <c r="A77" s="78" t="s">
        <v>28</v>
      </c>
      <c r="B77" s="83"/>
      <c r="C77" s="80"/>
      <c r="D77" s="83"/>
      <c r="E77" s="7"/>
    </row>
    <row r="78" spans="1:5">
      <c r="A78" s="82" t="s">
        <v>131</v>
      </c>
      <c r="B78" s="79"/>
      <c r="C78" s="80"/>
      <c r="D78" s="79"/>
      <c r="E78" s="7"/>
    </row>
    <row r="79" spans="1:5">
      <c r="A79" s="82" t="s">
        <v>83</v>
      </c>
      <c r="B79" s="79"/>
      <c r="C79" s="80"/>
      <c r="D79" s="79"/>
      <c r="E79" s="7"/>
    </row>
    <row r="80" spans="1:5">
      <c r="A80" s="82" t="s">
        <v>84</v>
      </c>
      <c r="B80" s="79"/>
      <c r="C80" s="80"/>
      <c r="D80" s="79"/>
      <c r="E80" s="7"/>
    </row>
    <row r="81" spans="1:5">
      <c r="A81" s="82" t="s">
        <v>24</v>
      </c>
      <c r="B81" s="79"/>
      <c r="C81" s="80"/>
      <c r="D81" s="79"/>
      <c r="E81" s="7"/>
    </row>
    <row r="82" spans="1:5">
      <c r="A82" s="82" t="s">
        <v>85</v>
      </c>
      <c r="B82" s="79"/>
      <c r="C82" s="80"/>
      <c r="D82" s="79"/>
      <c r="E82" s="7"/>
    </row>
    <row r="83" spans="1:5">
      <c r="A83" s="82" t="s">
        <v>132</v>
      </c>
      <c r="B83" s="79"/>
      <c r="C83" s="80"/>
      <c r="D83" s="79"/>
      <c r="E83" s="7"/>
    </row>
    <row r="84" spans="1:5">
      <c r="A84" s="82" t="s">
        <v>133</v>
      </c>
      <c r="B84" s="79"/>
      <c r="C84" s="80"/>
      <c r="D84" s="79"/>
      <c r="E84" s="7"/>
    </row>
    <row r="85" spans="1:5">
      <c r="A85" s="82" t="s">
        <v>67</v>
      </c>
      <c r="B85" s="79"/>
      <c r="C85" s="80"/>
      <c r="D85" s="79"/>
      <c r="E85" s="7"/>
    </row>
    <row r="86" spans="1:5">
      <c r="A86" s="78" t="s">
        <v>25</v>
      </c>
      <c r="B86" s="79"/>
      <c r="C86" s="80"/>
      <c r="D86" s="79"/>
      <c r="E86" s="7"/>
    </row>
    <row r="87" spans="1:5">
      <c r="A87" s="78" t="s">
        <v>26</v>
      </c>
      <c r="B87" s="79"/>
      <c r="C87" s="80"/>
      <c r="D87" s="79"/>
      <c r="E87" s="7"/>
    </row>
    <row r="88" spans="1:5">
      <c r="A88" s="78" t="s">
        <v>71</v>
      </c>
      <c r="B88" s="83"/>
      <c r="C88" s="80"/>
      <c r="D88" s="83"/>
      <c r="E88" s="7"/>
    </row>
    <row r="89" spans="1:5">
      <c r="A89" s="82" t="s">
        <v>87</v>
      </c>
      <c r="B89" s="79"/>
      <c r="C89" s="80"/>
      <c r="D89" s="79"/>
      <c r="E89" s="7"/>
    </row>
    <row r="90" spans="1:5">
      <c r="A90" s="82" t="s">
        <v>88</v>
      </c>
      <c r="B90" s="79"/>
      <c r="C90" s="80"/>
      <c r="D90" s="79"/>
      <c r="E90" s="7"/>
    </row>
    <row r="91" spans="1:5">
      <c r="A91" s="78" t="s">
        <v>29</v>
      </c>
      <c r="B91" s="79"/>
      <c r="C91" s="80"/>
      <c r="D91" s="79"/>
      <c r="E91" s="7"/>
    </row>
    <row r="92" spans="1:5">
      <c r="A92" s="78" t="s">
        <v>30</v>
      </c>
      <c r="B92" s="60">
        <f>SUM(B78:B91)</f>
        <v>0</v>
      </c>
      <c r="C92" s="61"/>
      <c r="D92" s="60">
        <f>SUM(D78:D91)</f>
        <v>0</v>
      </c>
      <c r="E92" s="7"/>
    </row>
    <row r="93" spans="1:5">
      <c r="A93" s="78"/>
      <c r="B93" s="62"/>
      <c r="C93" s="62"/>
      <c r="D93" s="62"/>
      <c r="E93" s="7"/>
    </row>
    <row r="94" spans="1:5">
      <c r="A94" s="78" t="s">
        <v>31</v>
      </c>
      <c r="B94" s="66">
        <f>B75+B92</f>
        <v>25025435</v>
      </c>
      <c r="C94" s="64"/>
      <c r="D94" s="66">
        <f>D75+D92</f>
        <v>17800190</v>
      </c>
      <c r="E94" s="7"/>
    </row>
    <row r="95" spans="1:5">
      <c r="A95" s="78"/>
      <c r="B95" s="83"/>
      <c r="C95" s="80"/>
      <c r="D95" s="83"/>
      <c r="E95" s="7"/>
    </row>
    <row r="96" spans="1:5">
      <c r="A96" s="78" t="s">
        <v>32</v>
      </c>
      <c r="B96" s="83"/>
      <c r="C96" s="80"/>
      <c r="D96" s="83"/>
      <c r="E96" s="7"/>
    </row>
    <row r="97" spans="1:5">
      <c r="A97" s="78" t="s">
        <v>33</v>
      </c>
      <c r="B97" s="79">
        <v>100000</v>
      </c>
      <c r="C97" s="80"/>
      <c r="D97" s="79">
        <v>100000</v>
      </c>
      <c r="E97" s="7"/>
    </row>
    <row r="98" spans="1:5">
      <c r="A98" s="78" t="s">
        <v>34</v>
      </c>
      <c r="B98" s="79"/>
      <c r="C98" s="80"/>
      <c r="D98" s="79"/>
      <c r="E98" s="7"/>
    </row>
    <row r="99" spans="1:5">
      <c r="A99" s="78" t="s">
        <v>35</v>
      </c>
      <c r="B99" s="79"/>
      <c r="C99" s="80"/>
      <c r="D99" s="79"/>
      <c r="E99" s="7"/>
    </row>
    <row r="100" spans="1:5">
      <c r="A100" s="78" t="s">
        <v>6</v>
      </c>
      <c r="B100" s="83"/>
      <c r="C100" s="80"/>
      <c r="D100" s="83"/>
      <c r="E100" s="7"/>
    </row>
    <row r="101" spans="1:5">
      <c r="A101" s="82" t="s">
        <v>0</v>
      </c>
      <c r="B101" s="79">
        <v>13444</v>
      </c>
      <c r="C101" s="80"/>
      <c r="D101" s="79">
        <v>13444</v>
      </c>
      <c r="E101" s="7"/>
    </row>
    <row r="102" spans="1:5">
      <c r="A102" s="82" t="s">
        <v>89</v>
      </c>
      <c r="B102" s="79"/>
      <c r="C102" s="80"/>
      <c r="D102" s="79"/>
      <c r="E102" s="7"/>
    </row>
    <row r="103" spans="1:5">
      <c r="A103" s="82" t="s">
        <v>6</v>
      </c>
      <c r="B103" s="79"/>
      <c r="C103" s="80"/>
      <c r="D103" s="79"/>
      <c r="E103" s="7"/>
    </row>
    <row r="104" spans="1:5">
      <c r="A104" s="82" t="s">
        <v>107</v>
      </c>
      <c r="B104" s="79"/>
      <c r="C104" s="80"/>
      <c r="D104" s="79"/>
      <c r="E104" s="7"/>
    </row>
    <row r="105" spans="1:5">
      <c r="A105" s="78" t="s">
        <v>62</v>
      </c>
      <c r="B105" s="79">
        <v>26632113</v>
      </c>
      <c r="C105" s="84"/>
      <c r="D105" s="79">
        <v>20595811</v>
      </c>
      <c r="E105" s="7"/>
    </row>
    <row r="106" spans="1:5">
      <c r="A106" s="78" t="s">
        <v>61</v>
      </c>
      <c r="B106" s="79">
        <v>-3291734</v>
      </c>
      <c r="C106" s="80"/>
      <c r="D106" s="79">
        <v>6036302</v>
      </c>
      <c r="E106" s="7"/>
    </row>
    <row r="107" spans="1:5" ht="18" customHeight="1">
      <c r="A107" s="78" t="s">
        <v>64</v>
      </c>
      <c r="B107" s="85">
        <f>SUM(B97:B106)</f>
        <v>23453823</v>
      </c>
      <c r="C107" s="86"/>
      <c r="D107" s="85">
        <f>SUM(D97:D106)</f>
        <v>26745557</v>
      </c>
      <c r="E107" s="7"/>
    </row>
    <row r="108" spans="1:5">
      <c r="A108" s="87" t="s">
        <v>59</v>
      </c>
      <c r="B108" s="79"/>
      <c r="C108" s="80"/>
      <c r="D108" s="79"/>
      <c r="E108" s="7"/>
    </row>
    <row r="109" spans="1:5">
      <c r="A109" s="78" t="s">
        <v>63</v>
      </c>
      <c r="B109" s="66">
        <f>SUM(B107:B108)</f>
        <v>23453823</v>
      </c>
      <c r="C109" s="64"/>
      <c r="D109" s="66">
        <f>SUM(D107:D108)</f>
        <v>26745557</v>
      </c>
      <c r="E109" s="7"/>
    </row>
    <row r="110" spans="1:5">
      <c r="A110" s="78"/>
      <c r="B110" s="88"/>
      <c r="C110" s="84"/>
      <c r="D110" s="88"/>
      <c r="E110" s="2"/>
    </row>
    <row r="111" spans="1:5" ht="16.5" thickBot="1">
      <c r="A111" s="89" t="s">
        <v>36</v>
      </c>
      <c r="B111" s="63">
        <f>B94+B109</f>
        <v>48479258</v>
      </c>
      <c r="C111" s="64"/>
      <c r="D111" s="63">
        <f>D94+D109</f>
        <v>44545747</v>
      </c>
      <c r="E111" s="3"/>
    </row>
    <row r="112" spans="1:5" ht="16.5" thickTop="1">
      <c r="A112" s="67"/>
      <c r="B112" s="68"/>
      <c r="C112" s="68"/>
      <c r="D112" s="68"/>
      <c r="E112" s="4"/>
    </row>
    <row r="113" spans="1:5">
      <c r="A113" s="90" t="s">
        <v>3</v>
      </c>
      <c r="B113" s="91">
        <f>B57-B111</f>
        <v>0</v>
      </c>
      <c r="C113" s="90"/>
      <c r="D113" s="91">
        <f>D57-D111</f>
        <v>0</v>
      </c>
      <c r="E113" s="5"/>
    </row>
    <row r="114" spans="1:5">
      <c r="A114" s="69"/>
      <c r="B114" s="69"/>
      <c r="C114" s="69"/>
      <c r="D114" s="69"/>
      <c r="E114" s="5"/>
    </row>
    <row r="115" spans="1:5">
      <c r="A115" s="69"/>
      <c r="B115" s="69"/>
      <c r="C115" s="69"/>
      <c r="D115" s="69"/>
      <c r="E115" s="5"/>
    </row>
    <row r="116" spans="1:5" ht="30" customHeight="1">
      <c r="A116" s="70" t="s">
        <v>108</v>
      </c>
      <c r="B116" s="70"/>
      <c r="C116" s="70"/>
      <c r="D116" s="70"/>
      <c r="E116" s="5"/>
    </row>
    <row r="117" spans="1:5">
      <c r="A117" s="69"/>
      <c r="B117" s="69"/>
      <c r="C117" s="69"/>
      <c r="D117" s="69"/>
      <c r="E117" s="5"/>
    </row>
    <row r="118" spans="1:5">
      <c r="A118" s="69"/>
      <c r="B118" s="69"/>
      <c r="C118" s="69"/>
      <c r="D118" s="69"/>
      <c r="E118" s="5"/>
    </row>
    <row r="119" spans="1:5">
      <c r="A119" s="69"/>
      <c r="B119" s="69"/>
      <c r="C119" s="69"/>
      <c r="D119" s="69"/>
      <c r="E119" s="5"/>
    </row>
    <row r="120" spans="1:5">
      <c r="A120" s="69"/>
      <c r="B120" s="69"/>
      <c r="C120" s="69"/>
      <c r="D120" s="69"/>
      <c r="E120" s="5"/>
    </row>
    <row r="121" spans="1:5">
      <c r="A121" s="69"/>
      <c r="B121" s="69"/>
      <c r="C121" s="69"/>
      <c r="D121" s="69"/>
      <c r="E121" s="5"/>
    </row>
    <row r="122" spans="1:5">
      <c r="A122" s="69"/>
      <c r="B122" s="69"/>
      <c r="C122" s="69"/>
      <c r="D122" s="69"/>
      <c r="E122" s="5"/>
    </row>
    <row r="123" spans="1:5">
      <c r="A123" s="69"/>
      <c r="B123" s="68"/>
      <c r="C123" s="68"/>
      <c r="D123" s="68"/>
      <c r="E123" s="4"/>
    </row>
    <row r="124" spans="1:5">
      <c r="A124" s="69"/>
      <c r="B124" s="68"/>
      <c r="C124" s="68"/>
      <c r="D124" s="68"/>
      <c r="E124" s="4"/>
    </row>
    <row r="125" spans="1:5">
      <c r="A125" s="69"/>
      <c r="B125" s="68"/>
      <c r="C125" s="68"/>
      <c r="D125" s="68"/>
      <c r="E125" s="4"/>
    </row>
    <row r="126" spans="1:5">
      <c r="A126" s="69"/>
      <c r="B126" s="68"/>
      <c r="C126" s="68"/>
      <c r="D126" s="68"/>
      <c r="E126" s="4"/>
    </row>
    <row r="127" spans="1:5">
      <c r="A127" s="69"/>
      <c r="B127" s="68"/>
      <c r="C127" s="68"/>
      <c r="D127" s="68"/>
      <c r="E127" s="4"/>
    </row>
    <row r="128" spans="1:5">
      <c r="A128" s="69"/>
      <c r="B128" s="68"/>
      <c r="C128" s="68"/>
      <c r="D128" s="68"/>
      <c r="E128" s="4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4"/>
  <sheetViews>
    <sheetView showGridLines="0" topLeftCell="A52" workbookViewId="0">
      <selection activeCell="A70" sqref="A70"/>
    </sheetView>
  </sheetViews>
  <sheetFormatPr defaultColWidth="9.140625" defaultRowHeight="15.75"/>
  <cols>
    <col min="1" max="1" width="110.5703125" style="92" customWidth="1"/>
    <col min="2" max="2" width="15.7109375" style="72" customWidth="1"/>
    <col min="3" max="3" width="2.7109375" style="72" customWidth="1"/>
    <col min="4" max="4" width="15.7109375" style="72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71" t="s">
        <v>190</v>
      </c>
    </row>
    <row r="2" spans="1:5">
      <c r="A2" s="73" t="s">
        <v>188</v>
      </c>
    </row>
    <row r="3" spans="1:5">
      <c r="A3" s="73" t="s">
        <v>189</v>
      </c>
    </row>
    <row r="4" spans="1:5">
      <c r="A4" s="73" t="s">
        <v>73</v>
      </c>
    </row>
    <row r="5" spans="1:5">
      <c r="A5" s="71" t="s">
        <v>216</v>
      </c>
      <c r="B5" s="92"/>
      <c r="C5" s="92"/>
      <c r="D5" s="92"/>
      <c r="E5" s="7"/>
    </row>
    <row r="6" spans="1:5">
      <c r="A6" s="93"/>
      <c r="B6" s="57" t="s">
        <v>9</v>
      </c>
      <c r="C6" s="57"/>
      <c r="D6" s="57" t="s">
        <v>9</v>
      </c>
      <c r="E6" s="10"/>
    </row>
    <row r="7" spans="1:5">
      <c r="A7" s="93"/>
      <c r="B7" s="57" t="s">
        <v>10</v>
      </c>
      <c r="C7" s="57"/>
      <c r="D7" s="57" t="s">
        <v>11</v>
      </c>
      <c r="E7" s="10"/>
    </row>
    <row r="8" spans="1:5">
      <c r="A8" s="94"/>
      <c r="B8" s="76"/>
      <c r="C8" s="77"/>
      <c r="D8" s="76"/>
      <c r="E8" s="9"/>
    </row>
    <row r="9" spans="1:5">
      <c r="A9" s="78" t="s">
        <v>38</v>
      </c>
      <c r="B9" s="95"/>
      <c r="C9" s="96"/>
      <c r="D9" s="95"/>
      <c r="E9" s="8"/>
    </row>
    <row r="10" spans="1:5">
      <c r="A10" s="82" t="s">
        <v>151</v>
      </c>
      <c r="B10" s="97">
        <v>24088082</v>
      </c>
      <c r="C10" s="96"/>
      <c r="D10" s="97">
        <v>29307272</v>
      </c>
      <c r="E10" s="8"/>
    </row>
    <row r="11" spans="1:5">
      <c r="A11" s="82" t="s">
        <v>153</v>
      </c>
      <c r="B11" s="97"/>
      <c r="C11" s="96"/>
      <c r="D11" s="97"/>
      <c r="E11" s="8"/>
    </row>
    <row r="12" spans="1:5">
      <c r="A12" s="82" t="s">
        <v>154</v>
      </c>
      <c r="B12" s="97"/>
      <c r="C12" s="96"/>
      <c r="D12" s="97"/>
      <c r="E12" s="8"/>
    </row>
    <row r="13" spans="1:5">
      <c r="A13" s="82" t="s">
        <v>155</v>
      </c>
      <c r="B13" s="97"/>
      <c r="C13" s="96"/>
      <c r="D13" s="97"/>
      <c r="E13" s="8"/>
    </row>
    <row r="14" spans="1:5">
      <c r="A14" s="82" t="s">
        <v>152</v>
      </c>
      <c r="B14" s="97"/>
      <c r="C14" s="96"/>
      <c r="D14" s="97"/>
      <c r="E14" s="8"/>
    </row>
    <row r="15" spans="1:5">
      <c r="A15" s="78" t="s">
        <v>39</v>
      </c>
      <c r="B15" s="97"/>
      <c r="C15" s="96"/>
      <c r="D15" s="97"/>
      <c r="E15" s="8"/>
    </row>
    <row r="16" spans="1:5">
      <c r="A16" s="78" t="s">
        <v>40</v>
      </c>
      <c r="B16" s="97"/>
      <c r="C16" s="96"/>
      <c r="D16" s="97"/>
      <c r="E16" s="8"/>
    </row>
    <row r="17" spans="1:5">
      <c r="A17" s="78" t="s">
        <v>41</v>
      </c>
      <c r="B17" s="97"/>
      <c r="C17" s="96"/>
      <c r="D17" s="97"/>
      <c r="E17" s="8"/>
    </row>
    <row r="18" spans="1:5">
      <c r="A18" s="78" t="s">
        <v>42</v>
      </c>
      <c r="B18" s="95"/>
      <c r="C18" s="96"/>
      <c r="D18" s="95"/>
      <c r="E18" s="8"/>
    </row>
    <row r="19" spans="1:5">
      <c r="A19" s="82" t="s">
        <v>42</v>
      </c>
      <c r="B19" s="97">
        <v>-19976839</v>
      </c>
      <c r="C19" s="96"/>
      <c r="D19" s="97">
        <v>-12699469</v>
      </c>
      <c r="E19" s="8"/>
    </row>
    <row r="20" spans="1:5">
      <c r="A20" s="82" t="s">
        <v>94</v>
      </c>
      <c r="B20" s="97">
        <v>-2136175</v>
      </c>
      <c r="C20" s="96"/>
      <c r="D20" s="97">
        <v>-2803880</v>
      </c>
      <c r="E20" s="8"/>
    </row>
    <row r="21" spans="1:5">
      <c r="A21" s="78" t="s">
        <v>68</v>
      </c>
      <c r="B21" s="95"/>
      <c r="C21" s="96"/>
      <c r="D21" s="95"/>
      <c r="E21" s="8"/>
    </row>
    <row r="22" spans="1:5">
      <c r="A22" s="82" t="s">
        <v>95</v>
      </c>
      <c r="B22" s="97">
        <v>-2959319</v>
      </c>
      <c r="C22" s="96"/>
      <c r="D22" s="97">
        <v>-2917147</v>
      </c>
      <c r="E22" s="8"/>
    </row>
    <row r="23" spans="1:5">
      <c r="A23" s="82" t="s">
        <v>96</v>
      </c>
      <c r="B23" s="97">
        <v>-494099</v>
      </c>
      <c r="C23" s="96"/>
      <c r="D23" s="97">
        <v>-487065</v>
      </c>
      <c r="E23" s="8"/>
    </row>
    <row r="24" spans="1:5">
      <c r="A24" s="82" t="s">
        <v>98</v>
      </c>
      <c r="B24" s="97"/>
      <c r="C24" s="96"/>
      <c r="D24" s="97"/>
      <c r="E24" s="8"/>
    </row>
    <row r="25" spans="1:5">
      <c r="A25" s="78" t="s">
        <v>43</v>
      </c>
      <c r="B25" s="97">
        <v>-1093139</v>
      </c>
      <c r="C25" s="96"/>
      <c r="D25" s="97"/>
      <c r="E25" s="8"/>
    </row>
    <row r="26" spans="1:5">
      <c r="A26" s="78" t="s">
        <v>57</v>
      </c>
      <c r="B26" s="97"/>
      <c r="C26" s="96"/>
      <c r="D26" s="97">
        <v>-2162568</v>
      </c>
      <c r="E26" s="8"/>
    </row>
    <row r="27" spans="1:5">
      <c r="A27" s="78" t="s">
        <v>44</v>
      </c>
      <c r="B27" s="97">
        <v>-510148</v>
      </c>
      <c r="C27" s="96"/>
      <c r="D27" s="97">
        <v>-862277</v>
      </c>
      <c r="E27" s="8"/>
    </row>
    <row r="28" spans="1:5">
      <c r="A28" s="78" t="s">
        <v>8</v>
      </c>
      <c r="B28" s="95"/>
      <c r="C28" s="96"/>
      <c r="D28" s="95"/>
      <c r="E28" s="8"/>
    </row>
    <row r="29" spans="1:5" ht="15" customHeight="1">
      <c r="A29" s="82" t="s">
        <v>99</v>
      </c>
      <c r="B29" s="97"/>
      <c r="C29" s="96"/>
      <c r="D29" s="97"/>
      <c r="E29" s="8"/>
    </row>
    <row r="30" spans="1:5" ht="15" customHeight="1">
      <c r="A30" s="82" t="s">
        <v>97</v>
      </c>
      <c r="B30" s="97"/>
      <c r="C30" s="96"/>
      <c r="D30" s="97"/>
      <c r="E30" s="8"/>
    </row>
    <row r="31" spans="1:5" ht="15" customHeight="1">
      <c r="A31" s="82" t="s">
        <v>106</v>
      </c>
      <c r="B31" s="97"/>
      <c r="C31" s="96"/>
      <c r="D31" s="97"/>
      <c r="E31" s="8"/>
    </row>
    <row r="32" spans="1:5" ht="15" customHeight="1">
      <c r="A32" s="82" t="s">
        <v>100</v>
      </c>
      <c r="B32" s="97"/>
      <c r="C32" s="96"/>
      <c r="D32" s="97"/>
      <c r="E32" s="8"/>
    </row>
    <row r="33" spans="1:5" ht="15" customHeight="1">
      <c r="A33" s="82" t="s">
        <v>105</v>
      </c>
      <c r="B33" s="97"/>
      <c r="C33" s="96"/>
      <c r="D33" s="97"/>
      <c r="E33" s="8"/>
    </row>
    <row r="34" spans="1:5" ht="15" customHeight="1">
      <c r="A34" s="82" t="s">
        <v>101</v>
      </c>
      <c r="B34" s="97"/>
      <c r="C34" s="96"/>
      <c r="D34" s="97">
        <v>40</v>
      </c>
      <c r="E34" s="8"/>
    </row>
    <row r="35" spans="1:5">
      <c r="A35" s="78" t="s">
        <v>45</v>
      </c>
      <c r="B35" s="97"/>
      <c r="C35" s="96"/>
      <c r="D35" s="97"/>
      <c r="E35" s="8"/>
    </row>
    <row r="36" spans="1:5">
      <c r="A36" s="78" t="s">
        <v>69</v>
      </c>
      <c r="B36" s="95"/>
      <c r="C36" s="98"/>
      <c r="D36" s="95"/>
      <c r="E36" s="8"/>
    </row>
    <row r="37" spans="1:5">
      <c r="A37" s="82" t="s">
        <v>102</v>
      </c>
      <c r="B37" s="97">
        <v>-210097</v>
      </c>
      <c r="C37" s="96"/>
      <c r="D37" s="97"/>
      <c r="E37" s="8"/>
    </row>
    <row r="38" spans="1:5">
      <c r="A38" s="82" t="s">
        <v>104</v>
      </c>
      <c r="B38" s="97"/>
      <c r="C38" s="96"/>
      <c r="D38" s="97"/>
      <c r="E38" s="8"/>
    </row>
    <row r="39" spans="1:5">
      <c r="A39" s="82" t="s">
        <v>103</v>
      </c>
      <c r="B39" s="97"/>
      <c r="C39" s="96"/>
      <c r="D39" s="97">
        <v>-273375</v>
      </c>
      <c r="E39" s="8"/>
    </row>
    <row r="40" spans="1:5">
      <c r="A40" s="78" t="s">
        <v>46</v>
      </c>
      <c r="B40" s="97"/>
      <c r="C40" s="96"/>
      <c r="D40" s="97"/>
      <c r="E40" s="8"/>
    </row>
    <row r="41" spans="1:5">
      <c r="A41" s="99" t="s">
        <v>217</v>
      </c>
      <c r="B41" s="97"/>
      <c r="C41" s="96"/>
      <c r="D41" s="97"/>
      <c r="E41" s="8"/>
    </row>
    <row r="42" spans="1:5">
      <c r="A42" s="78" t="s">
        <v>47</v>
      </c>
      <c r="B42" s="100">
        <f>SUM(B9:B41)</f>
        <v>-3291734</v>
      </c>
      <c r="C42" s="101"/>
      <c r="D42" s="100">
        <f>SUM(D9:D41)</f>
        <v>7101531</v>
      </c>
      <c r="E42" s="11"/>
    </row>
    <row r="43" spans="1:5">
      <c r="A43" s="78" t="s">
        <v>4</v>
      </c>
      <c r="B43" s="101"/>
      <c r="C43" s="101"/>
      <c r="D43" s="101"/>
      <c r="E43" s="11"/>
    </row>
    <row r="44" spans="1:5">
      <c r="A44" s="82" t="s">
        <v>48</v>
      </c>
      <c r="B44" s="97"/>
      <c r="C44" s="96"/>
      <c r="D44" s="97">
        <v>-1065230</v>
      </c>
      <c r="E44" s="8"/>
    </row>
    <row r="45" spans="1:5">
      <c r="A45" s="82" t="s">
        <v>49</v>
      </c>
      <c r="B45" s="97"/>
      <c r="C45" s="96"/>
      <c r="D45" s="97"/>
      <c r="E45" s="8"/>
    </row>
    <row r="46" spans="1:5">
      <c r="A46" s="82" t="s">
        <v>65</v>
      </c>
      <c r="B46" s="97"/>
      <c r="C46" s="96"/>
      <c r="D46" s="97"/>
      <c r="E46" s="8"/>
    </row>
    <row r="47" spans="1:5">
      <c r="A47" s="78" t="s">
        <v>90</v>
      </c>
      <c r="B47" s="102">
        <f>SUM(B42:B46)</f>
        <v>-3291734</v>
      </c>
      <c r="C47" s="103"/>
      <c r="D47" s="102">
        <f>SUM(D42:D46)</f>
        <v>6036301</v>
      </c>
      <c r="E47" s="11"/>
    </row>
    <row r="48" spans="1:5" ht="16.5" thickBot="1">
      <c r="A48" s="104"/>
      <c r="B48" s="105"/>
      <c r="C48" s="105"/>
      <c r="D48" s="105"/>
      <c r="E48" s="12"/>
    </row>
    <row r="49" spans="1:5" ht="16.5" thickTop="1">
      <c r="A49" s="106" t="s">
        <v>91</v>
      </c>
      <c r="B49" s="95"/>
      <c r="C49" s="95"/>
      <c r="D49" s="95"/>
      <c r="E49" s="12"/>
    </row>
    <row r="50" spans="1:5">
      <c r="A50" s="82" t="s">
        <v>52</v>
      </c>
      <c r="B50" s="97"/>
      <c r="C50" s="95"/>
      <c r="D50" s="97"/>
      <c r="E50" s="8"/>
    </row>
    <row r="51" spans="1:5">
      <c r="A51" s="82" t="s">
        <v>53</v>
      </c>
      <c r="B51" s="97"/>
      <c r="C51" s="95"/>
      <c r="D51" s="97"/>
      <c r="E51" s="8"/>
    </row>
    <row r="52" spans="1:5">
      <c r="A52" s="82" t="s">
        <v>54</v>
      </c>
      <c r="B52" s="97"/>
      <c r="C52" s="95"/>
      <c r="D52" s="97"/>
      <c r="E52" s="9"/>
    </row>
    <row r="53" spans="1:5" ht="15" customHeight="1">
      <c r="A53" s="82" t="s">
        <v>55</v>
      </c>
      <c r="B53" s="97"/>
      <c r="C53" s="95"/>
      <c r="D53" s="97"/>
      <c r="E53" s="13"/>
    </row>
    <row r="54" spans="1:5">
      <c r="A54" s="107" t="s">
        <v>215</v>
      </c>
      <c r="B54" s="97"/>
      <c r="C54" s="95"/>
      <c r="D54" s="97"/>
      <c r="E54" s="1"/>
    </row>
    <row r="55" spans="1:5">
      <c r="A55" s="106" t="s">
        <v>92</v>
      </c>
      <c r="B55" s="108">
        <f>SUM(B50:B54)</f>
        <v>0</v>
      </c>
      <c r="C55" s="109"/>
      <c r="D55" s="108">
        <f>SUM(D50:D54)</f>
        <v>0</v>
      </c>
      <c r="E55" s="13"/>
    </row>
    <row r="56" spans="1:5">
      <c r="A56" s="110"/>
      <c r="B56" s="111"/>
      <c r="C56" s="112"/>
      <c r="D56" s="111"/>
      <c r="E56" s="13"/>
    </row>
    <row r="57" spans="1:5" ht="16.5" thickBot="1">
      <c r="A57" s="106" t="s">
        <v>93</v>
      </c>
      <c r="B57" s="113">
        <f>B47+B55</f>
        <v>-3291734</v>
      </c>
      <c r="C57" s="114"/>
      <c r="D57" s="113">
        <f>D47+D55</f>
        <v>6036301</v>
      </c>
      <c r="E57" s="13"/>
    </row>
    <row r="58" spans="1:5" ht="16.5" thickTop="1">
      <c r="A58" s="110"/>
      <c r="B58" s="111"/>
      <c r="C58" s="112"/>
      <c r="D58" s="111"/>
      <c r="E58" s="13"/>
    </row>
    <row r="59" spans="1:5">
      <c r="A59" s="115" t="s">
        <v>56</v>
      </c>
      <c r="B59" s="111"/>
      <c r="C59" s="112"/>
      <c r="D59" s="111"/>
      <c r="E59" s="14"/>
    </row>
    <row r="60" spans="1:5">
      <c r="A60" s="110" t="s">
        <v>50</v>
      </c>
      <c r="B60" s="97"/>
      <c r="C60" s="95"/>
      <c r="D60" s="97"/>
      <c r="E60" s="14"/>
    </row>
    <row r="61" spans="1:5">
      <c r="A61" s="110" t="s">
        <v>51</v>
      </c>
      <c r="B61" s="97"/>
      <c r="C61" s="95"/>
      <c r="D61" s="97"/>
      <c r="E61" s="14"/>
    </row>
    <row r="62" spans="1:5">
      <c r="A62" s="116"/>
      <c r="B62" s="117"/>
      <c r="C62" s="117"/>
      <c r="D62" s="117"/>
      <c r="E62" s="14"/>
    </row>
    <row r="63" spans="1:5">
      <c r="A63" s="69" t="s">
        <v>134</v>
      </c>
      <c r="B63" s="117"/>
      <c r="C63" s="117"/>
      <c r="D63" s="117"/>
      <c r="E63" s="14"/>
    </row>
    <row r="64" spans="1:5">
      <c r="A64" s="118"/>
      <c r="B64" s="119"/>
      <c r="C64" s="119"/>
      <c r="D64" s="119"/>
      <c r="E64" s="15"/>
    </row>
  </sheetData>
  <pageMargins left="0.25" right="0.25" top="0.75" bottom="0.75" header="0.3" footer="0.3"/>
  <pageSetup scale="71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D49"/>
  <sheetViews>
    <sheetView topLeftCell="A34" workbookViewId="0">
      <selection activeCell="A38" sqref="A38"/>
    </sheetView>
  </sheetViews>
  <sheetFormatPr defaultColWidth="9.140625" defaultRowHeight="15.75"/>
  <cols>
    <col min="1" max="1" width="102.85546875" style="124" customWidth="1"/>
    <col min="2" max="2" width="18.7109375" style="124" customWidth="1"/>
    <col min="3" max="3" width="2.7109375" style="125" customWidth="1"/>
    <col min="4" max="4" width="18.7109375" style="124" customWidth="1"/>
    <col min="5" max="5" width="10.5703125" style="16" customWidth="1"/>
    <col min="6" max="6" width="10.7109375" style="16" customWidth="1"/>
    <col min="7" max="7" width="10.140625" style="16" customWidth="1"/>
    <col min="8" max="8" width="10.7109375" style="16" customWidth="1"/>
    <col min="9" max="9" width="11.5703125" style="16" customWidth="1"/>
    <col min="10" max="10" width="11" style="16" customWidth="1"/>
    <col min="11" max="16384" width="9.140625" style="16"/>
  </cols>
  <sheetData>
    <row r="1" spans="1:4">
      <c r="A1" s="123" t="s">
        <v>190</v>
      </c>
    </row>
    <row r="2" spans="1:4">
      <c r="A2" s="73" t="s">
        <v>188</v>
      </c>
    </row>
    <row r="3" spans="1:4">
      <c r="A3" s="73" t="s">
        <v>189</v>
      </c>
    </row>
    <row r="4" spans="1:4" ht="16.5" customHeight="1">
      <c r="A4" s="126" t="s">
        <v>73</v>
      </c>
    </row>
    <row r="5" spans="1:4" ht="16.5" customHeight="1">
      <c r="A5" s="123" t="s">
        <v>218</v>
      </c>
    </row>
    <row r="6" spans="1:4" ht="16.5" customHeight="1">
      <c r="A6" s="123"/>
    </row>
    <row r="7" spans="1:4" ht="15" customHeight="1">
      <c r="A7" s="127"/>
      <c r="B7" s="120" t="s">
        <v>9</v>
      </c>
      <c r="C7" s="120"/>
      <c r="D7" s="120" t="s">
        <v>9</v>
      </c>
    </row>
    <row r="8" spans="1:4" ht="15" customHeight="1">
      <c r="A8" s="127"/>
      <c r="B8" s="120" t="s">
        <v>10</v>
      </c>
      <c r="C8" s="120"/>
      <c r="D8" s="120" t="s">
        <v>11</v>
      </c>
    </row>
    <row r="9" spans="1:4">
      <c r="A9" s="121"/>
      <c r="B9" s="122"/>
      <c r="C9" s="122"/>
      <c r="D9" s="122"/>
    </row>
    <row r="10" spans="1:4">
      <c r="A10" s="128" t="s">
        <v>187</v>
      </c>
      <c r="B10" s="129"/>
      <c r="C10" s="130"/>
      <c r="D10" s="129"/>
    </row>
    <row r="11" spans="1:4">
      <c r="A11" s="131" t="s">
        <v>186</v>
      </c>
      <c r="B11" s="129">
        <v>31092619</v>
      </c>
      <c r="C11" s="130"/>
      <c r="D11" s="129">
        <v>24005529</v>
      </c>
    </row>
    <row r="12" spans="1:4">
      <c r="A12" s="131" t="s">
        <v>185</v>
      </c>
      <c r="B12" s="129">
        <v>-17534064</v>
      </c>
      <c r="C12" s="130"/>
      <c r="D12" s="129">
        <v>-15116531</v>
      </c>
    </row>
    <row r="13" spans="1:4">
      <c r="A13" s="131" t="s">
        <v>184</v>
      </c>
      <c r="B13" s="129">
        <v>-6850857</v>
      </c>
      <c r="C13" s="130"/>
      <c r="D13" s="129">
        <v>-426592</v>
      </c>
    </row>
    <row r="14" spans="1:4">
      <c r="A14" s="132" t="s">
        <v>219</v>
      </c>
      <c r="B14" s="129"/>
      <c r="C14" s="130"/>
      <c r="D14" s="129"/>
    </row>
    <row r="15" spans="1:4">
      <c r="A15" s="128" t="s">
        <v>183</v>
      </c>
      <c r="B15" s="129"/>
      <c r="C15" s="130"/>
      <c r="D15" s="129"/>
    </row>
    <row r="16" spans="1:4">
      <c r="A16" s="131" t="s">
        <v>182</v>
      </c>
      <c r="B16" s="129">
        <v>-210097</v>
      </c>
      <c r="C16" s="130"/>
      <c r="D16" s="129">
        <v>-273375</v>
      </c>
    </row>
    <row r="17" spans="1:4">
      <c r="A17" s="132" t="s">
        <v>181</v>
      </c>
      <c r="B17" s="129">
        <v>-280439</v>
      </c>
      <c r="C17" s="130"/>
      <c r="D17" s="129">
        <v>-4000411</v>
      </c>
    </row>
    <row r="18" spans="1:4">
      <c r="A18" s="128" t="s">
        <v>180</v>
      </c>
      <c r="B18" s="133">
        <f>SUM(B11:B17)</f>
        <v>6217162</v>
      </c>
      <c r="C18" s="130"/>
      <c r="D18" s="133">
        <f>SUM(D11:D17)</f>
        <v>4188620</v>
      </c>
    </row>
    <row r="19" spans="1:4">
      <c r="A19" s="132"/>
      <c r="B19" s="129"/>
      <c r="C19" s="130"/>
      <c r="D19" s="129"/>
    </row>
    <row r="20" spans="1:4" ht="13.5" customHeight="1">
      <c r="A20" s="128" t="s">
        <v>179</v>
      </c>
      <c r="B20" s="129"/>
      <c r="C20" s="130"/>
      <c r="D20" s="129"/>
    </row>
    <row r="21" spans="1:4" ht="13.5" customHeight="1">
      <c r="A21" s="132" t="s">
        <v>178</v>
      </c>
      <c r="B21" s="129">
        <v>-1500000</v>
      </c>
      <c r="C21" s="130"/>
      <c r="D21" s="129">
        <v>-6294624</v>
      </c>
    </row>
    <row r="22" spans="1:4" ht="13.5" customHeight="1">
      <c r="A22" s="132" t="s">
        <v>177</v>
      </c>
      <c r="B22" s="129"/>
      <c r="C22" s="130"/>
      <c r="D22" s="129"/>
    </row>
    <row r="23" spans="1:4" ht="13.5" customHeight="1">
      <c r="A23" s="132" t="s">
        <v>176</v>
      </c>
      <c r="B23" s="129"/>
      <c r="C23" s="130"/>
      <c r="D23" s="129"/>
    </row>
    <row r="24" spans="1:4" ht="13.5" customHeight="1">
      <c r="A24" s="132" t="s">
        <v>175</v>
      </c>
      <c r="B24" s="129"/>
      <c r="C24" s="130"/>
      <c r="D24" s="129"/>
    </row>
    <row r="25" spans="1:4" ht="13.5" customHeight="1">
      <c r="A25" s="132" t="s">
        <v>174</v>
      </c>
      <c r="B25" s="129"/>
      <c r="C25" s="130"/>
      <c r="D25" s="129"/>
    </row>
    <row r="26" spans="1:4" ht="13.5" customHeight="1">
      <c r="A26" s="132" t="s">
        <v>173</v>
      </c>
      <c r="B26" s="129"/>
      <c r="C26" s="130"/>
      <c r="D26" s="129">
        <v>41</v>
      </c>
    </row>
    <row r="27" spans="1:4" ht="13.5" customHeight="1">
      <c r="A27" s="132" t="s">
        <v>172</v>
      </c>
      <c r="B27" s="129"/>
      <c r="C27" s="130"/>
      <c r="D27" s="129"/>
    </row>
    <row r="28" spans="1:4">
      <c r="A28" s="132" t="s">
        <v>219</v>
      </c>
      <c r="B28" s="129"/>
      <c r="C28" s="130"/>
      <c r="D28" s="129"/>
    </row>
    <row r="29" spans="1:4">
      <c r="A29" s="128" t="s">
        <v>171</v>
      </c>
      <c r="B29" s="133">
        <f>SUM(B21:B28)</f>
        <v>-1500000</v>
      </c>
      <c r="C29" s="130"/>
      <c r="D29" s="133">
        <f>SUM(D21:D28)</f>
        <v>-6294583</v>
      </c>
    </row>
    <row r="30" spans="1:4">
      <c r="A30" s="134"/>
      <c r="B30" s="129"/>
      <c r="C30" s="130"/>
      <c r="D30" s="129"/>
    </row>
    <row r="31" spans="1:4">
      <c r="A31" s="128" t="s">
        <v>170</v>
      </c>
      <c r="B31" s="129"/>
      <c r="C31" s="130"/>
      <c r="D31" s="129"/>
    </row>
    <row r="32" spans="1:4">
      <c r="A32" s="132" t="s">
        <v>169</v>
      </c>
      <c r="B32" s="129"/>
      <c r="C32" s="130"/>
      <c r="D32" s="129"/>
    </row>
    <row r="33" spans="1:4">
      <c r="A33" s="132" t="s">
        <v>168</v>
      </c>
      <c r="B33" s="129"/>
      <c r="C33" s="130"/>
      <c r="D33" s="129"/>
    </row>
    <row r="34" spans="1:4">
      <c r="A34" s="132" t="s">
        <v>167</v>
      </c>
      <c r="B34" s="129"/>
      <c r="C34" s="130"/>
      <c r="D34" s="129"/>
    </row>
    <row r="35" spans="1:4">
      <c r="A35" s="132" t="s">
        <v>166</v>
      </c>
      <c r="B35" s="129"/>
      <c r="C35" s="130"/>
      <c r="D35" s="129"/>
    </row>
    <row r="36" spans="1:4">
      <c r="A36" s="132" t="s">
        <v>165</v>
      </c>
      <c r="B36" s="129"/>
      <c r="C36" s="130"/>
      <c r="D36" s="129"/>
    </row>
    <row r="37" spans="1:4">
      <c r="A37" s="132" t="s">
        <v>164</v>
      </c>
      <c r="B37" s="129"/>
      <c r="C37" s="130"/>
      <c r="D37" s="129"/>
    </row>
    <row r="38" spans="1:4">
      <c r="A38" s="132" t="s">
        <v>163</v>
      </c>
      <c r="B38" s="129"/>
      <c r="C38" s="130"/>
      <c r="D38" s="129"/>
    </row>
    <row r="39" spans="1:4">
      <c r="A39" s="132" t="s">
        <v>162</v>
      </c>
      <c r="B39" s="129"/>
      <c r="C39" s="130"/>
      <c r="D39" s="129"/>
    </row>
    <row r="40" spans="1:4">
      <c r="A40" s="132" t="s">
        <v>161</v>
      </c>
      <c r="B40" s="129"/>
      <c r="C40" s="130"/>
      <c r="D40" s="129"/>
    </row>
    <row r="41" spans="1:4">
      <c r="A41" s="132" t="s">
        <v>219</v>
      </c>
      <c r="B41" s="129"/>
      <c r="C41" s="130"/>
      <c r="D41" s="129"/>
    </row>
    <row r="42" spans="1:4">
      <c r="A42" s="128" t="s">
        <v>160</v>
      </c>
      <c r="B42" s="133">
        <f>SUM(B32:B41)</f>
        <v>0</v>
      </c>
      <c r="C42" s="130"/>
      <c r="D42" s="133"/>
    </row>
    <row r="43" spans="1:4">
      <c r="A43" s="134"/>
      <c r="B43" s="129"/>
      <c r="C43" s="130"/>
      <c r="D43" s="129"/>
    </row>
    <row r="44" spans="1:4">
      <c r="A44" s="128" t="s">
        <v>159</v>
      </c>
      <c r="B44" s="135">
        <f>B18+B29+B42</f>
        <v>4717162</v>
      </c>
      <c r="C44" s="130"/>
      <c r="D44" s="135">
        <f>D18+D29+D42</f>
        <v>-2105963</v>
      </c>
    </row>
    <row r="45" spans="1:4">
      <c r="A45" s="136" t="s">
        <v>158</v>
      </c>
      <c r="B45" s="129">
        <v>16329818</v>
      </c>
      <c r="C45" s="130"/>
      <c r="D45" s="129">
        <v>18435781</v>
      </c>
    </row>
    <row r="46" spans="1:4">
      <c r="A46" s="136" t="s">
        <v>157</v>
      </c>
      <c r="B46" s="129"/>
      <c r="C46" s="130"/>
      <c r="D46" s="129"/>
    </row>
    <row r="47" spans="1:4" ht="16.5" thickBot="1">
      <c r="A47" s="137" t="s">
        <v>156</v>
      </c>
      <c r="B47" s="138">
        <f>B44+B45+B46</f>
        <v>21046980</v>
      </c>
      <c r="C47" s="139"/>
      <c r="D47" s="138">
        <f>D44+D45+D46</f>
        <v>16329818</v>
      </c>
    </row>
    <row r="48" spans="1:4" ht="16.5" thickTop="1">
      <c r="A48" s="140"/>
    </row>
    <row r="49" spans="1:1">
      <c r="A49" s="140"/>
    </row>
  </sheetData>
  <mergeCells count="1">
    <mergeCell ref="A7:A8"/>
  </mergeCells>
  <pageMargins left="0.25" right="0.25" top="0.75" bottom="0.75" header="0.3" footer="0.3"/>
  <pageSetup scale="7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L41"/>
  <sheetViews>
    <sheetView tabSelected="1" topLeftCell="A13" zoomScale="90" zoomScaleNormal="90" workbookViewId="0">
      <selection activeCell="A13" sqref="A1:K1048576"/>
    </sheetView>
  </sheetViews>
  <sheetFormatPr defaultColWidth="9.140625" defaultRowHeight="15.75"/>
  <cols>
    <col min="1" max="1" width="78.7109375" style="142" customWidth="1"/>
    <col min="2" max="11" width="15.7109375" style="142" customWidth="1"/>
    <col min="12" max="16384" width="9.140625" style="17"/>
  </cols>
  <sheetData>
    <row r="1" spans="1:12">
      <c r="A1" s="141" t="s">
        <v>190</v>
      </c>
    </row>
    <row r="2" spans="1:12">
      <c r="A2" s="73" t="s">
        <v>188</v>
      </c>
    </row>
    <row r="3" spans="1:12">
      <c r="A3" s="73" t="s">
        <v>189</v>
      </c>
    </row>
    <row r="4" spans="1:12">
      <c r="A4" s="143" t="s">
        <v>73</v>
      </c>
    </row>
    <row r="5" spans="1:12">
      <c r="A5" s="141" t="s">
        <v>58</v>
      </c>
    </row>
    <row r="6" spans="1:12">
      <c r="A6" s="144"/>
    </row>
    <row r="7" spans="1:12" ht="78.75">
      <c r="B7" s="145" t="s">
        <v>135</v>
      </c>
      <c r="C7" s="145" t="s">
        <v>34</v>
      </c>
      <c r="D7" s="145" t="s">
        <v>35</v>
      </c>
      <c r="E7" s="145" t="s">
        <v>6</v>
      </c>
      <c r="F7" s="145" t="s">
        <v>107</v>
      </c>
      <c r="G7" s="145" t="s">
        <v>136</v>
      </c>
      <c r="H7" s="145" t="s">
        <v>137</v>
      </c>
      <c r="I7" s="145" t="s">
        <v>5</v>
      </c>
      <c r="J7" s="145" t="s">
        <v>59</v>
      </c>
      <c r="K7" s="145" t="s">
        <v>5</v>
      </c>
      <c r="L7" s="18"/>
    </row>
    <row r="8" spans="1:12">
      <c r="A8" s="146"/>
      <c r="B8" s="147"/>
      <c r="C8" s="148"/>
      <c r="D8" s="148"/>
      <c r="E8" s="149"/>
      <c r="F8" s="149"/>
      <c r="G8" s="149"/>
      <c r="H8" s="150"/>
      <c r="I8" s="150"/>
      <c r="J8" s="150"/>
      <c r="K8" s="148"/>
      <c r="L8" s="19"/>
    </row>
    <row r="9" spans="1:12">
      <c r="A9" s="151"/>
      <c r="B9" s="152"/>
      <c r="C9" s="152"/>
      <c r="D9" s="152"/>
      <c r="E9" s="153"/>
      <c r="F9" s="153"/>
      <c r="G9" s="153"/>
      <c r="H9" s="154"/>
      <c r="I9" s="154"/>
      <c r="J9" s="154"/>
      <c r="K9" s="154"/>
      <c r="L9" s="19"/>
    </row>
    <row r="10" spans="1:12" ht="16.5" thickBot="1">
      <c r="A10" s="155" t="s">
        <v>138</v>
      </c>
      <c r="B10" s="156">
        <v>100000</v>
      </c>
      <c r="C10" s="156"/>
      <c r="D10" s="156"/>
      <c r="E10" s="156">
        <v>13444</v>
      </c>
      <c r="F10" s="156"/>
      <c r="G10" s="156">
        <v>20595811</v>
      </c>
      <c r="H10" s="156">
        <v>6036302</v>
      </c>
      <c r="I10" s="156">
        <f>SUM(B10:H10)</f>
        <v>26745557</v>
      </c>
      <c r="J10" s="156"/>
      <c r="K10" s="156">
        <f>SUM(I10:J10)</f>
        <v>26745557</v>
      </c>
      <c r="L10" s="19"/>
    </row>
    <row r="11" spans="1:12" ht="16.5" thickTop="1">
      <c r="A11" s="157" t="s">
        <v>139</v>
      </c>
      <c r="B11" s="152"/>
      <c r="C11" s="152"/>
      <c r="D11" s="152"/>
      <c r="E11" s="152"/>
      <c r="F11" s="152"/>
      <c r="G11" s="152"/>
      <c r="H11" s="154"/>
      <c r="I11" s="154">
        <f>SUM(B11:H11)</f>
        <v>0</v>
      </c>
      <c r="J11" s="158"/>
      <c r="K11" s="152">
        <f>SUM(I11:J11)</f>
        <v>0</v>
      </c>
      <c r="L11" s="19"/>
    </row>
    <row r="12" spans="1:12">
      <c r="A12" s="155" t="s">
        <v>140</v>
      </c>
      <c r="B12" s="159">
        <f>SUM(B10:B11)</f>
        <v>100000</v>
      </c>
      <c r="C12" s="159">
        <f t="shared" ref="C12:J12" si="0">SUM(C10:C11)</f>
        <v>0</v>
      </c>
      <c r="D12" s="159">
        <f t="shared" si="0"/>
        <v>0</v>
      </c>
      <c r="E12" s="159">
        <f t="shared" si="0"/>
        <v>13444</v>
      </c>
      <c r="F12" s="159">
        <f t="shared" si="0"/>
        <v>0</v>
      </c>
      <c r="G12" s="159">
        <f t="shared" si="0"/>
        <v>20595811</v>
      </c>
      <c r="H12" s="159">
        <f t="shared" si="0"/>
        <v>6036302</v>
      </c>
      <c r="I12" s="159">
        <f>SUM(B12:H12)</f>
        <v>26745557</v>
      </c>
      <c r="J12" s="159">
        <f t="shared" si="0"/>
        <v>0</v>
      </c>
      <c r="K12" s="159">
        <f>SUM(I12:J12)</f>
        <v>26745557</v>
      </c>
      <c r="L12" s="19"/>
    </row>
    <row r="13" spans="1:12">
      <c r="A13" s="160" t="s">
        <v>141</v>
      </c>
      <c r="B13" s="152"/>
      <c r="C13" s="152"/>
      <c r="D13" s="152"/>
      <c r="E13" s="152"/>
      <c r="F13" s="152"/>
      <c r="G13" s="152"/>
      <c r="H13" s="161"/>
      <c r="I13" s="161">
        <f t="shared" ref="I13:I37" si="1">SUM(B13:H13)</f>
        <v>0</v>
      </c>
      <c r="J13" s="161"/>
      <c r="K13" s="152">
        <f t="shared" ref="K13:K37" si="2">SUM(I13:J13)</f>
        <v>0</v>
      </c>
      <c r="L13" s="19"/>
    </row>
    <row r="14" spans="1:12">
      <c r="A14" s="162" t="s">
        <v>137</v>
      </c>
      <c r="B14" s="154"/>
      <c r="C14" s="154"/>
      <c r="D14" s="154"/>
      <c r="E14" s="154"/>
      <c r="F14" s="154"/>
      <c r="G14" s="161"/>
      <c r="H14" s="163"/>
      <c r="I14" s="161">
        <f t="shared" si="1"/>
        <v>0</v>
      </c>
      <c r="J14" s="163"/>
      <c r="K14" s="161">
        <f t="shared" si="2"/>
        <v>0</v>
      </c>
      <c r="L14" s="19"/>
    </row>
    <row r="15" spans="1:12">
      <c r="A15" s="162" t="s">
        <v>142</v>
      </c>
      <c r="B15" s="154"/>
      <c r="C15" s="154"/>
      <c r="D15" s="154"/>
      <c r="E15" s="154"/>
      <c r="F15" s="154"/>
      <c r="G15" s="161"/>
      <c r="H15" s="163"/>
      <c r="I15" s="161">
        <f t="shared" si="1"/>
        <v>0</v>
      </c>
      <c r="J15" s="163"/>
      <c r="K15" s="161">
        <f t="shared" si="2"/>
        <v>0</v>
      </c>
      <c r="L15" s="19"/>
    </row>
    <row r="16" spans="1:12">
      <c r="A16" s="162" t="s">
        <v>143</v>
      </c>
      <c r="B16" s="154"/>
      <c r="C16" s="154"/>
      <c r="D16" s="154"/>
      <c r="E16" s="154"/>
      <c r="F16" s="154"/>
      <c r="G16" s="161"/>
      <c r="H16" s="161"/>
      <c r="I16" s="161">
        <f t="shared" si="1"/>
        <v>0</v>
      </c>
      <c r="J16" s="161"/>
      <c r="K16" s="161">
        <f t="shared" si="2"/>
        <v>0</v>
      </c>
      <c r="L16" s="19"/>
    </row>
    <row r="17" spans="1:12">
      <c r="A17" s="160" t="s">
        <v>144</v>
      </c>
      <c r="B17" s="164">
        <f>SUM(B13:B16)</f>
        <v>0</v>
      </c>
      <c r="C17" s="164">
        <f t="shared" ref="C17:J17" si="3">SUM(C13:C16)</f>
        <v>0</v>
      </c>
      <c r="D17" s="164">
        <f t="shared" si="3"/>
        <v>0</v>
      </c>
      <c r="E17" s="164">
        <f t="shared" si="3"/>
        <v>0</v>
      </c>
      <c r="F17" s="164">
        <f t="shared" si="3"/>
        <v>0</v>
      </c>
      <c r="G17" s="164">
        <f t="shared" si="3"/>
        <v>0</v>
      </c>
      <c r="H17" s="165">
        <f>SUM(H13:H16)</f>
        <v>0</v>
      </c>
      <c r="I17" s="164">
        <f t="shared" si="1"/>
        <v>0</v>
      </c>
      <c r="J17" s="165">
        <f t="shared" si="3"/>
        <v>0</v>
      </c>
      <c r="K17" s="164">
        <f t="shared" si="2"/>
        <v>0</v>
      </c>
      <c r="L17" s="19"/>
    </row>
    <row r="18" spans="1:12">
      <c r="A18" s="160" t="s">
        <v>145</v>
      </c>
      <c r="B18" s="154"/>
      <c r="C18" s="154"/>
      <c r="D18" s="154"/>
      <c r="E18" s="154"/>
      <c r="F18" s="154"/>
      <c r="G18" s="161"/>
      <c r="H18" s="161"/>
      <c r="I18" s="161">
        <f t="shared" si="1"/>
        <v>0</v>
      </c>
      <c r="J18" s="161"/>
      <c r="K18" s="161">
        <f t="shared" si="2"/>
        <v>0</v>
      </c>
      <c r="L18" s="19"/>
    </row>
    <row r="19" spans="1:12">
      <c r="A19" s="166" t="s">
        <v>146</v>
      </c>
      <c r="B19" s="154"/>
      <c r="C19" s="154"/>
      <c r="D19" s="154"/>
      <c r="E19" s="154"/>
      <c r="F19" s="154"/>
      <c r="G19" s="161"/>
      <c r="H19" s="161"/>
      <c r="I19" s="161">
        <f t="shared" si="1"/>
        <v>0</v>
      </c>
      <c r="J19" s="161"/>
      <c r="K19" s="161">
        <f t="shared" si="2"/>
        <v>0</v>
      </c>
      <c r="L19" s="19"/>
    </row>
    <row r="20" spans="1:12">
      <c r="A20" s="166" t="s">
        <v>147</v>
      </c>
      <c r="B20" s="154"/>
      <c r="C20" s="154"/>
      <c r="D20" s="154"/>
      <c r="E20" s="154"/>
      <c r="F20" s="154"/>
      <c r="G20" s="161"/>
      <c r="H20" s="161"/>
      <c r="I20" s="161">
        <f t="shared" si="1"/>
        <v>0</v>
      </c>
      <c r="J20" s="161"/>
      <c r="K20" s="161">
        <f t="shared" si="2"/>
        <v>0</v>
      </c>
      <c r="L20" s="19"/>
    </row>
    <row r="21" spans="1:12">
      <c r="A21" s="167" t="s">
        <v>220</v>
      </c>
      <c r="B21" s="154"/>
      <c r="C21" s="154"/>
      <c r="D21" s="154"/>
      <c r="E21" s="168"/>
      <c r="F21" s="168"/>
      <c r="G21" s="161"/>
      <c r="H21" s="161"/>
      <c r="I21" s="161">
        <f t="shared" si="1"/>
        <v>0</v>
      </c>
      <c r="J21" s="161"/>
      <c r="K21" s="161">
        <f t="shared" si="2"/>
        <v>0</v>
      </c>
      <c r="L21" s="19"/>
    </row>
    <row r="22" spans="1:12">
      <c r="A22" s="160" t="s">
        <v>148</v>
      </c>
      <c r="B22" s="159">
        <f>SUM(B19:B21)</f>
        <v>0</v>
      </c>
      <c r="C22" s="159">
        <f t="shared" ref="C22:J22" si="4">SUM(C19:C21)</f>
        <v>0</v>
      </c>
      <c r="D22" s="159">
        <f t="shared" si="4"/>
        <v>0</v>
      </c>
      <c r="E22" s="159">
        <f t="shared" si="4"/>
        <v>0</v>
      </c>
      <c r="F22" s="159">
        <f t="shared" si="4"/>
        <v>0</v>
      </c>
      <c r="G22" s="159">
        <f t="shared" si="4"/>
        <v>0</v>
      </c>
      <c r="H22" s="159">
        <f t="shared" si="4"/>
        <v>0</v>
      </c>
      <c r="I22" s="164">
        <f t="shared" si="1"/>
        <v>0</v>
      </c>
      <c r="J22" s="159">
        <f t="shared" si="4"/>
        <v>0</v>
      </c>
      <c r="K22" s="159">
        <f t="shared" si="2"/>
        <v>0</v>
      </c>
      <c r="L22" s="19"/>
    </row>
    <row r="23" spans="1:12">
      <c r="A23" s="160"/>
      <c r="B23" s="152"/>
      <c r="C23" s="153"/>
      <c r="D23" s="152"/>
      <c r="E23" s="153"/>
      <c r="F23" s="153"/>
      <c r="G23" s="153"/>
      <c r="H23" s="161"/>
      <c r="I23" s="161"/>
      <c r="J23" s="161"/>
      <c r="K23" s="153"/>
      <c r="L23" s="19"/>
    </row>
    <row r="24" spans="1:12" ht="16.5" thickBot="1">
      <c r="A24" s="160" t="s">
        <v>149</v>
      </c>
      <c r="B24" s="169">
        <f>B12+B17+B22</f>
        <v>100000</v>
      </c>
      <c r="C24" s="169">
        <f t="shared" ref="C24:J24" si="5">C12+C17+C22</f>
        <v>0</v>
      </c>
      <c r="D24" s="169">
        <f t="shared" si="5"/>
        <v>0</v>
      </c>
      <c r="E24" s="169">
        <f t="shared" si="5"/>
        <v>13444</v>
      </c>
      <c r="F24" s="169">
        <f t="shared" si="5"/>
        <v>0</v>
      </c>
      <c r="G24" s="169">
        <f t="shared" si="5"/>
        <v>20595811</v>
      </c>
      <c r="H24" s="169">
        <f t="shared" si="5"/>
        <v>6036302</v>
      </c>
      <c r="I24" s="169">
        <f t="shared" si="1"/>
        <v>26745557</v>
      </c>
      <c r="J24" s="169">
        <f t="shared" si="5"/>
        <v>0</v>
      </c>
      <c r="K24" s="169">
        <f t="shared" si="2"/>
        <v>26745557</v>
      </c>
      <c r="L24" s="19"/>
    </row>
    <row r="25" spans="1:12" ht="16.5" thickTop="1">
      <c r="A25" s="170"/>
      <c r="B25" s="152"/>
      <c r="C25" s="152"/>
      <c r="D25" s="152"/>
      <c r="E25" s="152"/>
      <c r="F25" s="152"/>
      <c r="G25" s="152"/>
      <c r="H25" s="161"/>
      <c r="I25" s="161">
        <f t="shared" si="1"/>
        <v>0</v>
      </c>
      <c r="J25" s="161"/>
      <c r="K25" s="152">
        <f t="shared" si="2"/>
        <v>0</v>
      </c>
      <c r="L25" s="19"/>
    </row>
    <row r="26" spans="1:12">
      <c r="A26" s="160" t="s">
        <v>141</v>
      </c>
      <c r="B26" s="154"/>
      <c r="C26" s="154"/>
      <c r="D26" s="154"/>
      <c r="E26" s="154"/>
      <c r="F26" s="154"/>
      <c r="G26" s="161"/>
      <c r="H26" s="161"/>
      <c r="I26" s="161">
        <f t="shared" si="1"/>
        <v>0</v>
      </c>
      <c r="J26" s="161"/>
      <c r="K26" s="161">
        <f t="shared" si="2"/>
        <v>0</v>
      </c>
      <c r="L26" s="19"/>
    </row>
    <row r="27" spans="1:12">
      <c r="A27" s="162" t="s">
        <v>137</v>
      </c>
      <c r="B27" s="154"/>
      <c r="C27" s="154"/>
      <c r="D27" s="154"/>
      <c r="E27" s="154"/>
      <c r="F27" s="154"/>
      <c r="G27" s="161"/>
      <c r="H27" s="163">
        <v>-3291734</v>
      </c>
      <c r="I27" s="161">
        <f t="shared" si="1"/>
        <v>-3291734</v>
      </c>
      <c r="J27" s="163"/>
      <c r="K27" s="161">
        <f t="shared" si="2"/>
        <v>-3291734</v>
      </c>
      <c r="L27" s="19"/>
    </row>
    <row r="28" spans="1:12">
      <c r="A28" s="162" t="s">
        <v>142</v>
      </c>
      <c r="B28" s="154"/>
      <c r="C28" s="154"/>
      <c r="D28" s="154"/>
      <c r="E28" s="154"/>
      <c r="F28" s="154"/>
      <c r="G28" s="161"/>
      <c r="H28" s="163"/>
      <c r="I28" s="161">
        <f t="shared" si="1"/>
        <v>0</v>
      </c>
      <c r="J28" s="163"/>
      <c r="K28" s="161">
        <f t="shared" si="2"/>
        <v>0</v>
      </c>
      <c r="L28" s="19"/>
    </row>
    <row r="29" spans="1:12">
      <c r="A29" s="162" t="s">
        <v>143</v>
      </c>
      <c r="B29" s="154"/>
      <c r="C29" s="154"/>
      <c r="D29" s="154"/>
      <c r="E29" s="154"/>
      <c r="F29" s="154"/>
      <c r="G29" s="161"/>
      <c r="H29" s="161"/>
      <c r="I29" s="161">
        <f t="shared" si="1"/>
        <v>0</v>
      </c>
      <c r="J29" s="161"/>
      <c r="K29" s="161">
        <f t="shared" si="2"/>
        <v>0</v>
      </c>
      <c r="L29" s="19"/>
    </row>
    <row r="30" spans="1:12">
      <c r="A30" s="160" t="s">
        <v>144</v>
      </c>
      <c r="B30" s="164">
        <f>SUM(B27:B29)</f>
        <v>0</v>
      </c>
      <c r="C30" s="164">
        <f t="shared" ref="C30:J30" si="6">SUM(C27:C29)</f>
        <v>0</v>
      </c>
      <c r="D30" s="164">
        <f t="shared" si="6"/>
        <v>0</v>
      </c>
      <c r="E30" s="164">
        <f t="shared" si="6"/>
        <v>0</v>
      </c>
      <c r="F30" s="164">
        <f t="shared" si="6"/>
        <v>0</v>
      </c>
      <c r="G30" s="164">
        <f t="shared" si="6"/>
        <v>0</v>
      </c>
      <c r="H30" s="165">
        <f t="shared" si="6"/>
        <v>-3291734</v>
      </c>
      <c r="I30" s="164">
        <f t="shared" si="1"/>
        <v>-3291734</v>
      </c>
      <c r="J30" s="165">
        <f t="shared" si="6"/>
        <v>0</v>
      </c>
      <c r="K30" s="164">
        <f t="shared" si="2"/>
        <v>-3291734</v>
      </c>
      <c r="L30" s="19"/>
    </row>
    <row r="31" spans="1:12">
      <c r="A31" s="160" t="s">
        <v>145</v>
      </c>
      <c r="B31" s="154"/>
      <c r="C31" s="154"/>
      <c r="D31" s="154"/>
      <c r="E31" s="154"/>
      <c r="F31" s="154"/>
      <c r="G31" s="161"/>
      <c r="H31" s="161"/>
      <c r="I31" s="161">
        <f t="shared" si="1"/>
        <v>0</v>
      </c>
      <c r="J31" s="161"/>
      <c r="K31" s="161">
        <f t="shared" si="2"/>
        <v>0</v>
      </c>
      <c r="L31" s="19"/>
    </row>
    <row r="32" spans="1:12">
      <c r="A32" s="166" t="s">
        <v>146</v>
      </c>
      <c r="B32" s="154"/>
      <c r="C32" s="154"/>
      <c r="D32" s="154"/>
      <c r="E32" s="154"/>
      <c r="F32" s="154"/>
      <c r="G32" s="161"/>
      <c r="H32" s="161"/>
      <c r="I32" s="161">
        <f t="shared" si="1"/>
        <v>0</v>
      </c>
      <c r="J32" s="161"/>
      <c r="K32" s="161">
        <f t="shared" si="2"/>
        <v>0</v>
      </c>
      <c r="L32" s="19"/>
    </row>
    <row r="33" spans="1:12">
      <c r="A33" s="166" t="s">
        <v>147</v>
      </c>
      <c r="B33" s="154"/>
      <c r="C33" s="154"/>
      <c r="D33" s="154"/>
      <c r="E33" s="154"/>
      <c r="F33" s="154"/>
      <c r="G33" s="161"/>
      <c r="H33" s="161"/>
      <c r="I33" s="161">
        <f t="shared" si="1"/>
        <v>0</v>
      </c>
      <c r="J33" s="161"/>
      <c r="K33" s="161">
        <f t="shared" si="2"/>
        <v>0</v>
      </c>
      <c r="L33" s="19"/>
    </row>
    <row r="34" spans="1:12">
      <c r="A34" s="167" t="s">
        <v>220</v>
      </c>
      <c r="B34" s="154"/>
      <c r="C34" s="154"/>
      <c r="D34" s="154"/>
      <c r="E34" s="168"/>
      <c r="F34" s="168"/>
      <c r="G34" s="161"/>
      <c r="H34" s="161"/>
      <c r="I34" s="161">
        <f t="shared" si="1"/>
        <v>0</v>
      </c>
      <c r="J34" s="161"/>
      <c r="K34" s="161">
        <f t="shared" si="2"/>
        <v>0</v>
      </c>
      <c r="L34" s="19"/>
    </row>
    <row r="35" spans="1:12">
      <c r="A35" s="160" t="s">
        <v>148</v>
      </c>
      <c r="B35" s="164">
        <f>SUM(B32:B34)</f>
        <v>0</v>
      </c>
      <c r="C35" s="164">
        <f t="shared" ref="C35:J35" si="7">SUM(C32:C34)</f>
        <v>0</v>
      </c>
      <c r="D35" s="164">
        <f t="shared" si="7"/>
        <v>0</v>
      </c>
      <c r="E35" s="164">
        <f t="shared" si="7"/>
        <v>0</v>
      </c>
      <c r="F35" s="164">
        <f t="shared" si="7"/>
        <v>0</v>
      </c>
      <c r="G35" s="164">
        <f t="shared" si="7"/>
        <v>0</v>
      </c>
      <c r="H35" s="164">
        <f t="shared" si="7"/>
        <v>0</v>
      </c>
      <c r="I35" s="164">
        <f t="shared" si="1"/>
        <v>0</v>
      </c>
      <c r="J35" s="164">
        <f t="shared" si="7"/>
        <v>0</v>
      </c>
      <c r="K35" s="164">
        <f t="shared" si="2"/>
        <v>0</v>
      </c>
      <c r="L35" s="19"/>
    </row>
    <row r="36" spans="1:12">
      <c r="A36" s="160"/>
      <c r="B36" s="154"/>
      <c r="C36" s="154"/>
      <c r="D36" s="154"/>
      <c r="E36" s="154"/>
      <c r="F36" s="154"/>
      <c r="G36" s="161"/>
      <c r="H36" s="161"/>
      <c r="I36" s="161"/>
      <c r="J36" s="161"/>
      <c r="K36" s="161"/>
      <c r="L36" s="19"/>
    </row>
    <row r="37" spans="1:12" ht="16.5" thickBot="1">
      <c r="A37" s="160" t="s">
        <v>150</v>
      </c>
      <c r="B37" s="169">
        <f>B24+B30+B35</f>
        <v>100000</v>
      </c>
      <c r="C37" s="169">
        <f t="shared" ref="C37:J37" si="8">C24+C30+C35</f>
        <v>0</v>
      </c>
      <c r="D37" s="169">
        <f t="shared" si="8"/>
        <v>0</v>
      </c>
      <c r="E37" s="169">
        <f t="shared" si="8"/>
        <v>13444</v>
      </c>
      <c r="F37" s="169">
        <f t="shared" si="8"/>
        <v>0</v>
      </c>
      <c r="G37" s="169">
        <f t="shared" si="8"/>
        <v>20595811</v>
      </c>
      <c r="H37" s="169">
        <f t="shared" si="8"/>
        <v>2744568</v>
      </c>
      <c r="I37" s="169">
        <f t="shared" si="1"/>
        <v>23453823</v>
      </c>
      <c r="J37" s="169">
        <f t="shared" si="8"/>
        <v>0</v>
      </c>
      <c r="K37" s="169">
        <f t="shared" si="2"/>
        <v>23453823</v>
      </c>
      <c r="L37" s="19"/>
    </row>
    <row r="38" spans="1:12" ht="16.5" thickTop="1">
      <c r="B38" s="171"/>
      <c r="C38" s="171"/>
      <c r="D38" s="171"/>
      <c r="E38" s="171"/>
      <c r="F38" s="171"/>
      <c r="G38" s="172"/>
      <c r="H38" s="172"/>
      <c r="I38" s="172"/>
      <c r="J38" s="172"/>
      <c r="K38" s="172"/>
      <c r="L38" s="19"/>
    </row>
    <row r="39" spans="1:12">
      <c r="B39" s="148"/>
      <c r="C39" s="148"/>
      <c r="D39" s="148"/>
      <c r="E39" s="148"/>
      <c r="F39" s="148"/>
      <c r="L39" s="19"/>
    </row>
    <row r="40" spans="1:12">
      <c r="B40" s="148"/>
      <c r="C40" s="148"/>
      <c r="D40" s="148"/>
      <c r="E40" s="148"/>
      <c r="F40" s="148"/>
      <c r="L40" s="19"/>
    </row>
    <row r="41" spans="1:12">
      <c r="B41" s="148"/>
      <c r="C41" s="148"/>
      <c r="D41" s="148"/>
      <c r="E41" s="148"/>
      <c r="F41" s="148"/>
    </row>
  </sheetData>
  <pageMargins left="0" right="0" top="0" bottom="0.5" header="0" footer="0"/>
  <pageSetup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KOPERTINA</vt:lpstr>
      <vt:lpstr>1-Pasqyra e Pozicioni Financiar</vt:lpstr>
      <vt:lpstr>2.1-Pasqyra e Perform. (natyra)</vt:lpstr>
      <vt:lpstr>3.2-CashFlow (direkt)</vt:lpstr>
      <vt:lpstr>4-Pasq. e Levizjeve ne Kapital</vt:lpstr>
      <vt:lpstr>'1-Pasqyra e Pozicioni Financiar'!Print_Area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2021-03-31T18:04:57Z</cp:lastPrinted>
  <dcterms:created xsi:type="dcterms:W3CDTF">2012-01-19T09:31:29Z</dcterms:created>
  <dcterms:modified xsi:type="dcterms:W3CDTF">2021-03-31T18:05:31Z</dcterms:modified>
</cp:coreProperties>
</file>