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7" i="18"/>
  <c r="B27"/>
  <c r="B26"/>
  <c r="B23"/>
  <c r="B22"/>
  <c r="B19"/>
  <c r="D55"/>
  <c r="D44"/>
  <c r="D37"/>
  <c r="D27"/>
  <c r="D26"/>
  <c r="D23"/>
  <c r="D22"/>
  <c r="D19"/>
  <c r="D10"/>
  <c r="D42" s="1"/>
  <c r="D47" s="1"/>
  <c r="D57" s="1"/>
  <c r="B44"/>
  <c r="B42" l="1"/>
  <c r="B47" s="1"/>
  <c r="B55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<sst xmlns="http://schemas.openxmlformats.org/spreadsheetml/2006/main" count="414" uniqueCount="270">
  <si>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</si>
  <si>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</si>
  <si>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</si>
  <si>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</si>
  <si>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</si>
  <si>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</si>
  <si>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</si>
  <si>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</si>
  <si>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</si>
  <si>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</si>
  <si>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</si>
  <si>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</si>
  <si>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</si>
  <si>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</si>
  <si>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</si>
  <si>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</si>
  <si>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</si>
  <si>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</si>
  <si>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</si>
  <si>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</si>
  <si>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</si>
  <si>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</si>
  <si>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</si>
  <si>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</si>
  <si>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</si>
  <si>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</si>
  <si>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</si>
  <si>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</si>
  <si>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</si>
  <si>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</si>
  <si>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</si>
  <si>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</si>
  <si>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</si>
  <si>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</si>
  <si>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</si>
  <si>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</si>
  <si>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</si>
  <si>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</si>
  <si>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</si>
  <si>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</si>
  <si>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</si>
  <si>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</si>
  <si>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</si>
  <si>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</si>
  <si>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</si>
  <si>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</si>
  <si>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</si>
  <si>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</si>
  <si>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</si>
  <si>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</si>
  <si>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</si>
  <si>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</si>
  <si>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</si>
  <si>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</si>
  <si>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</si>
  <si>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</si>
  <si>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</si>
  <si>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</si>
  <si>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</si>
  <si>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</si>
  <si>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</si>
  <si>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</si>
  <si>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</si>
  <si>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</si>
  <si>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</si>
  <si>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</si>
  <si>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</si>
  <si>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</si>
  <si>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</si>
  <si>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</si>
  <si>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</si>
  <si>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</si>
  <si>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</si>
  <si>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</si>
  <si>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</si>
  <si>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</si>
  <si>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</si>
  <si>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</si>
  <si>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</si>
  <si>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</si>
  <si>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</si>
  <si>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</si>
  <si>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</si>
  <si>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</si>
  <si>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</si>
  <si>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</si>
  <si>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</si>
  <si>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</si>
  <si>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</si>
  <si>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</si>
  <si>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</si>
  <si>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</si>
  <si>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</si>
  <si>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</si>
  <si>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</si>
  <si>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</si>
  <si>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</si>
  <si>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</si>
  <si>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</si>
  <si>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</si>
  <si>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</si>
  <si>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</si>
  <si>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</si>
  <si>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</si>
  <si>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</si>
  <si>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</si>
  <si>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</si>
  <si>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</si>
  <si>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</si>
  <si>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</si>
  <si>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</si>
  <si>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</si>
  <si>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</si>
  <si>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</si>
  <si>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</si>
  <si>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</si>
  <si>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</si>
  <si>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</si>
  <si>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</si>
  <si>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</si>
  <si>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</si>
  <si>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</si>
  <si>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</si>
  <si>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</si>
  <si>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</si>
  <si>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</si>
  <si>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</si>
  <si>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</si>
  <si>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</si>
  <si>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</si>
  <si>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</si>
  <si>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</si>
  <si>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</si>
  <si>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</si>
  <si>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</si>
  <si>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</si>
  <si>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</si>
  <si>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</si>
  <si>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</si>
  <si>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</si>
  <si>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</si>
  <si>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</si>
  <si>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</si>
  <si>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</si>
  <si>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</si>
  <si>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</si>
  <si>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</si>
  <si>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</si>
  <si>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</si>
  <si>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</si>
  <si>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</si>
  <si>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</si>
  <si>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</si>
  <si>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</si>
  <si>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</si>
  <si>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</si>
  <si>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</si>
  <si>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</si>
  <si>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</si>
  <si>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</si>
  <si>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</si>
  <si>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</si>
  <si>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</si>
  <si>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</si>
  <si>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</si>
  <si>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</si>
  <si>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</si>
  <si>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</si>
  <si>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</si>
  <si>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</si>
  <si>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</si>
  <si>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</si>
  <si>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</si>
  <si>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</si>
  <si>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</si>
  <si>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</si>
  <si>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</si>
  <si>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</si>
  <si>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</si>
  <si>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</si>
  <si>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</si>
  <si>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</si>
  <si>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</si>
  <si>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</si>
  <si>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</si>
  <si>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</si>
  <si>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</si>
  <si>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</si>
  <si>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</si>
  <si>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</si>
  <si>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</si>
  <si>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</si>
  <si>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</si>
  <si>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</si>
  <si>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</si>
  <si>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</si>
  <si>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</si>
  <si>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</si>
  <si>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</si>
  <si>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</si>
  <si>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</si>
  <si>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</si>
  <si>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</si>
  <si>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</si>
  <si>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</si>
  <si>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</si>
  <si>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</si>
  <si>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</si>
  <si>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</si>
  <si>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</si>
  <si>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</si>
  <si>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</si>
  <si>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</si>
  <si>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</si>
  <si>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</si>
  <si>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</si>
  <si>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</si>
  <si>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</si>
  <si>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</si>
  <si>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</si>
  <si>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</si>
  <si>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</si>
  <si>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</si>
  <si>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</si>
  <si>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</si>
  <si>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</si>
  <si>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</si>
  <si>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</si>
  <si>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</si>
  <si>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</si>
  <si>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</si>
  <si>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</si>
  <si>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</si>
  <si>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</si>
  <si>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</si>
  <si>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</si>
  <si>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</si>
  <si>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</si>
  <si>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</si>
  <si>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</si>
  <si>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</si>
  <si>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</si>
  <si>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</si>
  <si>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</si>
  <si>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</si>
  <si>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</si>
  <si>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</si>
  <si>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</si>
  <si>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</si>
  <si>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</si>
  <si>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</si>
  <si>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</si>
  <si>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</si>
  <si>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</si>
  <si>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</si>
  <si>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</si>
  <si>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</si>
  <si>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</si>
  <si>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</si>
  <si>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</si>
  <si>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</si>
  <si>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</si>
  <si>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</si>
  <si>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</si>
  <si>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</si>
  <si>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</si>
  <si>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</si>
  <si>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AS COLOR SHPK</t>
  </si>
  <si>
    <t>NIPT nga sistemi  K71912002H</t>
  </si>
  <si>
    <t>Pasqyrat financiare te vitit 2021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</si>
</sst>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H25" sqref="H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22477539</v>
      </c>
      <c r="C10" s="52"/>
      <c r="D10" s="64">
        <f>18164805</f>
        <v>18164805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f>-21349534</f>
        <v>-21349534</v>
      </c>
      <c r="C19" s="52"/>
      <c r="D19" s="64">
        <f>-19126807</f>
        <v>-19126807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-1740000</f>
        <v>-1740000</v>
      </c>
      <c r="C22" s="52"/>
      <c r="D22" s="64">
        <f>-1052020</f>
        <v>-1052020</v>
      </c>
      <c r="E22" s="51"/>
      <c r="F22" s="42"/>
    </row>
    <row r="23" spans="1:6">
      <c r="A23" s="63" t="s">
        <v>245</v>
      </c>
      <c r="B23" s="64">
        <f>-290580</f>
        <v>-290580</v>
      </c>
      <c r="C23" s="52"/>
      <c r="D23" s="64">
        <f>-227120</f>
        <v>-227120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f>-173633</f>
        <v>-173633</v>
      </c>
      <c r="C26" s="52"/>
      <c r="D26" s="64">
        <f>-205864</f>
        <v>-205864</v>
      </c>
      <c r="E26" s="51"/>
      <c r="F26" s="42"/>
    </row>
    <row r="27" spans="1:6">
      <c r="A27" s="45" t="s">
        <v>220</v>
      </c>
      <c r="B27" s="64">
        <f>-1725199</f>
        <v>-1725199</v>
      </c>
      <c r="C27" s="52"/>
      <c r="D27" s="64">
        <f>-1540961</f>
        <v>-1540961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-65040</f>
        <v>-65040</v>
      </c>
      <c r="C37" s="52"/>
      <c r="D37" s="64">
        <f>-258505</f>
        <v>-258505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-2866447</v>
      </c>
      <c r="C42" s="55"/>
      <c r="D42" s="54">
        <f>SUM(D9:D41)</f>
        <v>-4246472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f>0</f>
        <v>0</v>
      </c>
      <c r="C44" s="52"/>
      <c r="D44" s="64">
        <f>0</f>
        <v>0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-2866447</v>
      </c>
      <c r="C47" s="58"/>
      <c r="D47" s="67">
        <f>SUM(D42:D46)</f>
        <v>-4246472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-2866447</v>
      </c>
      <c r="C57" s="77"/>
      <c r="D57" s="76">
        <f>D47+D55</f>
        <v>-4246472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2022-07-12T08:43:14Z</dcterms:modified>
</cp:coreProperties>
</file>