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\Downloads\"/>
    </mc:Choice>
  </mc:AlternateContent>
  <bookViews>
    <workbookView xWindow="0" yWindow="0" windowWidth="20490" windowHeight="7155" tabRatio="801" firstSheet="1" activeTab="4"/>
  </bookViews>
  <sheets>
    <sheet name="kopertina" sheetId="25" r:id="rId1"/>
    <sheet name="1-Pasqyra e Pozicioni Financiar" sheetId="17" r:id="rId2"/>
    <sheet name="2.1-Pasqyra e Perform. (natyra)" sheetId="18" r:id="rId3"/>
    <sheet name="Shenimet fq 1" sheetId="23" r:id="rId4"/>
    <sheet name="Shenimet fq 2" sheetId="24" r:id="rId5"/>
  </sheets>
  <definedNames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7" i="24" l="1"/>
  <c r="K192" i="24"/>
  <c r="K186" i="24"/>
  <c r="K203" i="24" s="1"/>
  <c r="K183" i="24"/>
  <c r="K205" i="24" l="1"/>
  <c r="B107" i="17" l="1"/>
  <c r="D107" i="17"/>
  <c r="B11" i="17"/>
  <c r="D55" i="18" l="1"/>
  <c r="D42" i="18"/>
  <c r="D47" i="18" s="1"/>
  <c r="D57" i="18" s="1"/>
  <c r="D109" i="17"/>
  <c r="D94" i="17"/>
  <c r="D92" i="17"/>
  <c r="D75" i="17"/>
  <c r="D55" i="17"/>
  <c r="D57" i="17" s="1"/>
  <c r="D33" i="17"/>
  <c r="D111" i="17" l="1"/>
  <c r="L19" i="24"/>
  <c r="L89" i="24" l="1"/>
  <c r="L88" i="24"/>
  <c r="B33" i="17"/>
  <c r="B55" i="17"/>
  <c r="B75" i="17"/>
  <c r="B92" i="17"/>
  <c r="B109" i="17"/>
  <c r="I186" i="24"/>
  <c r="B57" i="17" l="1"/>
  <c r="B94" i="17"/>
  <c r="B111" i="17" s="1"/>
  <c r="J82" i="24"/>
  <c r="J95" i="24" s="1"/>
  <c r="L95" i="24" s="1"/>
  <c r="K82" i="24"/>
  <c r="I82" i="24"/>
  <c r="I96" i="24" s="1"/>
  <c r="L96" i="24" s="1"/>
  <c r="L24" i="24"/>
  <c r="I197" i="24"/>
  <c r="I192" i="24"/>
  <c r="L81" i="24"/>
  <c r="L82" i="24" s="1"/>
  <c r="I203" i="24" l="1"/>
  <c r="I205" i="24" s="1"/>
  <c r="B113" i="17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<sst xmlns="http://schemas.openxmlformats.org/spreadsheetml/2006/main" count="502" uniqueCount="363">
  <si>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</si>
  <si>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</si>
  <si>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</si>
  <si>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</si>
  <si>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</si>
  <si>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</si>
  <si>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</si>
  <si>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</si>
  <si>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</si>
  <si>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</si>
  <si>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</si>
  <si>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</si>
  <si>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</si>
  <si>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</si>
  <si>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</si>
  <si>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</si>
  <si>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</si>
  <si>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</si>
  <si>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</si>
  <si>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</si>
  <si>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</si>
  <si>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</si>
  <si>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</si>
  <si>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</si>
  <si>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</si>
  <si>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</si>
  <si>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</si>
  <si>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</si>
  <si>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</si>
  <si>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</si>
  <si>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</si>
  <si>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</si>
  <si>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</si>
  <si>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</si>
  <si>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</si>
  <si>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</si>
  <si>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</si>
  <si>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</si>
  <si>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</si>
  <si>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</si>
  <si>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</si>
  <si>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</si>
  <si>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</si>
  <si>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</si>
  <si>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</si>
  <si>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</si>
  <si>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</si>
  <si>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</si>
  <si>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</si>
  <si>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</si>
  <si>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</si>
  <si>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</si>
  <si>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</si>
  <si>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</si>
  <si>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</si>
  <si>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</si>
  <si>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</si>
  <si>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</si>
  <si>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</si>
  <si>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</si>
  <si>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</si>
  <si>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</si>
  <si>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</si>
  <si>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</si>
  <si>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</si>
  <si>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</si>
  <si>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</si>
  <si>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</si>
  <si>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</si>
  <si>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</si>
  <si>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</si>
  <si>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</si>
  <si>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</si>
  <si>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</si>
  <si>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</si>
  <si>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</si>
  <si>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</si>
  <si>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</si>
  <si>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</si>
  <si>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</si>
  <si>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</si>
  <si>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</si>
  <si>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</si>
  <si>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</si>
  <si>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</si>
  <si>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</si>
  <si>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</si>
  <si>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</si>
  <si>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</si>
  <si>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</si>
  <si>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</si>
  <si>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</si>
  <si>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</si>
  <si>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</si>
  <si>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</si>
  <si>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</si>
  <si>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</si>
  <si>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</si>
  <si>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</si>
  <si>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</si>
  <si>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</si>
  <si>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</si>
  <si>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</si>
  <si>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</si>
  <si>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</si>
  <si>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</si>
  <si>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</si>
  <si>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</si>
  <si>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</si>
  <si>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</si>
  <si>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</si>
  <si>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</si>
  <si>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</si>
  <si>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</si>
  <si>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</si>
  <si>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</si>
  <si>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</si>
  <si>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</si>
  <si>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</si>
  <si>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</si>
  <si>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</si>
  <si>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</si>
  <si>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</si>
  <si>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</si>
  <si>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</si>
  <si>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</si>
  <si>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</si>
  <si>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</si>
  <si>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</si>
  <si>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</si>
  <si>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</si>
  <si>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</si>
  <si>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</si>
  <si>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</si>
  <si>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</si>
  <si>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</si>
  <si>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</si>
  <si>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</si>
  <si>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</si>
  <si>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</si>
  <si>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</si>
  <si>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</si>
  <si>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</si>
  <si>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</si>
  <si>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</si>
  <si>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</si>
  <si>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</si>
  <si>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</si>
  <si>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</si>
  <si>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</si>
  <si>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</si>
  <si>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</si>
  <si>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</si>
  <si>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</si>
  <si>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</si>
  <si>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</si>
  <si>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</si>
  <si>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2)</t>
  </si>
  <si>
    <t xml:space="preserve">     Baza e pergatitjes se PF : Te drejtat dhe detyrimet e konstatuara.(SSK 1) </t>
  </si>
  <si>
    <t xml:space="preserve">     Parimet dhe karakteristikat cilesore te perdorura per hartimin e P.F. : (SKK 1)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</si>
  <si>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</si>
  <si>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</si>
  <si>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</si>
  <si>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</si>
  <si>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</si>
  <si>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</si>
  <si>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</si>
  <si>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</si>
  <si>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</si>
  <si>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</si>
  <si>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</si>
  <si>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</si>
  <si>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</si>
  <si>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</si>
  <si>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</si>
  <si>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</si>
  <si>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</si>
  <si>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</si>
  <si>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</si>
  <si>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</si>
  <si>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</si>
  <si>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</si>
  <si>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</si>
  <si>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</si>
  <si>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</si>
  <si>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</si>
  <si>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</si>
  <si>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</si>
  <si>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5)</t>
  </si>
  <si>
    <t xml:space="preserve">     Per vleresimi i mepaseshem i AAM eshte zgjedhur modeli i kostos duke i paraqitur ne </t>
  </si>
  <si>
    <t>bilanc me kosto minus amortizimin e akumuluar. (SKK 5)</t>
  </si>
  <si>
    <t xml:space="preserve">     Per llogaritjen e amortizimit te AAM (SKK 5)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</si>
  <si>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</si>
  <si>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</si>
  <si>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</si>
  <si>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me 5 % te vleftes se mbetur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</si>
  <si>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</si>
  <si>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</si>
  <si>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5) njesia ekonomike raportuese ka </t>
  </si>
  <si>
    <t>percaktuar si metode te amortizimit metoden lineare me normen e amortizimit me  15 % ne vit.</t>
  </si>
  <si>
    <t>B</t>
  </si>
  <si>
    <t>Shënimet qe shpjegojnë zërat e ndryshëm të pasqyrave financiare</t>
  </si>
  <si>
    <t>I</t>
  </si>
  <si>
    <t>AKTIVET  AFAT SHKURTERA</t>
  </si>
  <si>
    <t>Aktivet  monetare</t>
  </si>
  <si>
    <t>Banka</t>
  </si>
  <si>
    <t>Nr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</si>
  <si>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</si>
  <si>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</si>
  <si>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</si>
  <si>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</si>
  <si>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</si>
  <si>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</si>
  <si>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</si>
  <si>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</si>
  <si>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lek</t>
  </si>
  <si>
    <t>Arka</t>
  </si>
  <si>
    <t>E M E R T I M I</t>
  </si>
  <si>
    <t>Arka ne Leke</t>
  </si>
  <si>
    <t>Derivative dhe aktive te mbajtura per tregtim</t>
  </si>
  <si>
    <t>Shoqeria nuk ka derivative dhe aktive te mbajtura per tregtim</t>
  </si>
  <si>
    <t>Aktive te tjera financiare afatshkurtra</t>
  </si>
  <si>
    <t>&gt;</t>
  </si>
  <si>
    <t>Kliente per mallra,produkte e sherbime</t>
  </si>
  <si>
    <t>Debitore,Kreditore te tjere</t>
  </si>
  <si>
    <t>Tatim mbi fitimin</t>
  </si>
  <si>
    <t>Tatimi i derdhur paradhenie</t>
  </si>
  <si>
    <t>Leke</t>
  </si>
  <si>
    <t>Tatimi i vitit ushtrimor</t>
  </si>
  <si>
    <t>Tatimi i derdhur teper</t>
  </si>
  <si>
    <t>Tatim rimbursuar</t>
  </si>
  <si>
    <t>Tatim nga viti kaluar</t>
  </si>
  <si>
    <t>Tvsh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</si>
  <si>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</si>
  <si>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</si>
  <si>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</si>
  <si>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</si>
  <si>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>Te drejta e detyrime ndaj ortakeve</t>
  </si>
  <si>
    <t xml:space="preserve">Nuk ka </t>
  </si>
  <si>
    <t>Inventari</t>
  </si>
  <si>
    <t>Lendet e para</t>
  </si>
  <si>
    <t>Inventari Imet</t>
  </si>
  <si>
    <t>Prodhim ne proces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</si>
  <si>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</si>
  <si>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</si>
  <si>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</si>
  <si>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</si>
  <si>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</si>
  <si>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</si>
  <si>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</si>
  <si>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AKTIVET AFATGJATA</t>
  </si>
  <si>
    <t>Investimet  financiare afatgjata</t>
  </si>
  <si>
    <t>Aktive afatgjata materiale</t>
  </si>
  <si>
    <t>Emertimi</t>
  </si>
  <si>
    <t>Sasia</t>
  </si>
  <si>
    <t>Gjendje</t>
  </si>
  <si>
    <t>Shtesa</t>
  </si>
  <si>
    <t>Pakesime</t>
  </si>
  <si>
    <t>Makineri,paisje</t>
  </si>
  <si>
    <t xml:space="preserve">             TOTALI</t>
  </si>
  <si>
    <t>Makineri,paisje,vegla</t>
  </si>
  <si>
    <t>Kapitali aksioner i pa paguar</t>
  </si>
  <si>
    <t>Aktive te tjera afatgjata</t>
  </si>
  <si>
    <t>PASIVET  AFATSHKURTRA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</si>
  <si>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</si>
  <si>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</si>
  <si>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</si>
  <si>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</si>
  <si>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</si>
  <si>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</si>
  <si>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</si>
  <si>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</si>
  <si>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</si>
  <si>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</si>
  <si>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</si>
  <si>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</si>
  <si>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</si>
  <si>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</si>
  <si>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</si>
  <si>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</si>
  <si>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PASIVET  AFATGJATA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</si>
  <si>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</si>
  <si>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</si>
  <si>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</si>
  <si>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</si>
  <si>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</si>
  <si>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III</t>
  </si>
  <si>
    <t xml:space="preserve">KAPITALI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</si>
  <si>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</si>
  <si>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</si>
  <si>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</si>
  <si>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</si>
  <si>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</si>
  <si>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</si>
  <si>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</si>
  <si>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</si>
  <si>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</si>
  <si>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</si>
  <si>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●</t>
  </si>
  <si>
    <t>Fitimi i ushtrimit</t>
  </si>
  <si>
    <t>Shpenzime te pa zbriteshme</t>
  </si>
  <si>
    <t>Fitimi para tatimit</t>
  </si>
  <si>
    <t>SHENIME SHPJEGUESE PER TE ARDHURAT DHE SHPENZIMET</t>
  </si>
  <si>
    <t>Te ardhura gjithsej</t>
  </si>
  <si>
    <t>Shitje mallra</t>
  </si>
  <si>
    <t>Ndryshimi I inv.prod.gatshem</t>
  </si>
  <si>
    <t>Materjalet e konsumuara</t>
  </si>
  <si>
    <t>Blerje mallra</t>
  </si>
  <si>
    <t>Ndryshimi I gjendjes mallra</t>
  </si>
  <si>
    <t>Shpenz. Te tjera</t>
  </si>
  <si>
    <t>Taksa vendore</t>
  </si>
  <si>
    <t>Shp.te tjera</t>
  </si>
  <si>
    <t xml:space="preserve">Shp.qeraje               </t>
  </si>
  <si>
    <t>Sherb.post.tel.</t>
  </si>
  <si>
    <t>Kosto e punes</t>
  </si>
  <si>
    <t>Paga</t>
  </si>
  <si>
    <t>Sigurime shoq.</t>
  </si>
  <si>
    <t>Amortizimi</t>
  </si>
  <si>
    <t>Shpenzime gjithsej</t>
  </si>
  <si>
    <t>Fitimi bruto</t>
  </si>
  <si>
    <t>C</t>
  </si>
  <si>
    <t>Shënime të tjera shpjeguese</t>
  </si>
  <si>
    <t xml:space="preserve">Ngjarje te ndodhura pas dates se bilancit per te cilat behen rregullime apo ngjarje te </t>
  </si>
  <si>
    <t>ndodhura pas dates se bilancit per te cilat nuk behen rregullime  nuk ka.</t>
  </si>
  <si>
    <t>Gabime materiale te ndodhura ne periudhat kontabel te mepareshme te konstatuara gjate</t>
  </si>
  <si>
    <t>periudhes rraportuese dhe qe behen korigjim nuk ka.</t>
  </si>
  <si>
    <t>Per Drejtimin  e Njesise  Ekonomike</t>
  </si>
  <si>
    <t>BKT Lek</t>
  </si>
  <si>
    <t>Bl energji ,avull,uje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</si>
  <si>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</si>
  <si>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</si>
  <si>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</si>
  <si>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</si>
  <si>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</si>
  <si>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</si>
  <si>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</si>
  <si>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</si>
  <si>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</si>
  <si>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Po</t>
  </si>
  <si>
    <t>Pasqyra Finanicare jane te konsoliduara</t>
  </si>
  <si>
    <t>Jo</t>
  </si>
  <si>
    <t>Pasqyra Financiare jane te shprehura ne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</si>
  <si>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</si>
  <si>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</si>
  <si>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</si>
  <si>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</si>
  <si>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</si>
  <si>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PASQYRAT FINANCIARE</t>
  </si>
  <si>
    <t>31.12.2022</t>
  </si>
  <si>
    <t xml:space="preserve">                                                                                                                    </t>
  </si>
  <si>
    <t xml:space="preserve">HOTEL </t>
  </si>
  <si>
    <t>18.07.2012</t>
  </si>
  <si>
    <t>L. 2  ,  Durres</t>
  </si>
  <si>
    <t>L21918505S</t>
  </si>
  <si>
    <t>DRITAN KADIU</t>
  </si>
  <si>
    <t>(   DRITAN KADIU  )</t>
  </si>
  <si>
    <t>Viti   2022</t>
  </si>
  <si>
    <t>01.01.2022</t>
  </si>
  <si>
    <t>27.03.2022</t>
  </si>
  <si>
    <t>DRITAN KADIU PF</t>
  </si>
  <si>
    <t>2Aktivet Afatgjata Materiale  me vlere fillestare   2021</t>
  </si>
  <si>
    <t>Amortizimi A.A.Materiale   2022</t>
  </si>
  <si>
    <t>Vlera Kontabel Neto e A.A.Materiale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</si>
</sst>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20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9"/>
      <name val="Arial"/>
      <family val="2"/>
    </font>
    <font>
      <b/>
      <sz val="12"/>
      <name val="Arial Narrow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i/>
      <sz val="11"/>
      <color theme="9" tint="0.39997558519241921"/>
      <name val="Times New Roman"/>
      <family val="1"/>
    </font>
    <font>
      <sz val="11"/>
      <color rgb="FFFF0000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166" fontId="12" fillId="0" borderId="0" applyFont="0" applyFill="0" applyBorder="0" applyAlignment="0" applyProtection="0"/>
  </cellStyleXfs>
  <cellXfs count="190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Alignment="1">
      <alignment horizontal="center" vertical="center"/>
    </xf>
    <xf numFmtId="0" fontId="168" fillId="0" borderId="0" xfId="3275" applyFont="1" applyAlignment="1">
      <alignment horizontal="center" vertical="center"/>
    </xf>
    <xf numFmtId="0" fontId="167" fillId="0" borderId="0" xfId="3507" applyFont="1" applyAlignment="1">
      <alignment vertical="center"/>
    </xf>
    <xf numFmtId="0" fontId="168" fillId="0" borderId="0" xfId="3507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1" fillId="0" borderId="0" xfId="0" applyNumberFormat="1" applyFont="1" applyAlignment="1">
      <alignment horizontal="center" vertical="center"/>
    </xf>
    <xf numFmtId="0" fontId="169" fillId="0" borderId="0" xfId="0" applyFont="1"/>
    <xf numFmtId="3" fontId="172" fillId="0" borderId="0" xfId="0" applyNumberFormat="1" applyFont="1" applyAlignment="1">
      <alignment vertical="center"/>
    </xf>
    <xf numFmtId="0" fontId="171" fillId="0" borderId="0" xfId="3275" applyFont="1" applyAlignment="1">
      <alignment horizontal="left" vertical="center"/>
    </xf>
    <xf numFmtId="0" fontId="173" fillId="0" borderId="0" xfId="0" applyFont="1"/>
    <xf numFmtId="0" fontId="174" fillId="0" borderId="0" xfId="0" applyFont="1" applyAlignment="1">
      <alignment wrapText="1"/>
    </xf>
    <xf numFmtId="37" fontId="173" fillId="0" borderId="0" xfId="0" applyNumberFormat="1" applyFont="1"/>
    <xf numFmtId="0" fontId="169" fillId="0" borderId="0" xfId="0" applyFont="1" applyAlignment="1">
      <alignment wrapText="1"/>
    </xf>
    <xf numFmtId="37" fontId="172" fillId="0" borderId="0" xfId="0" applyNumberFormat="1" applyFont="1" applyAlignment="1">
      <alignment vertical="center"/>
    </xf>
    <xf numFmtId="0" fontId="171" fillId="0" borderId="0" xfId="3275" applyFont="1" applyAlignment="1">
      <alignment vertical="center"/>
    </xf>
    <xf numFmtId="0" fontId="170" fillId="0" borderId="0" xfId="0" applyFont="1"/>
    <xf numFmtId="0" fontId="176" fillId="0" borderId="0" xfId="3507" applyFont="1" applyAlignment="1">
      <alignment vertical="center"/>
    </xf>
    <xf numFmtId="37" fontId="176" fillId="0" borderId="0" xfId="3507" applyNumberFormat="1" applyFont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Alignment="1">
      <alignment vertical="center"/>
    </xf>
    <xf numFmtId="0" fontId="177" fillId="0" borderId="0" xfId="0" applyFont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37" fontId="173" fillId="59" borderId="0" xfId="0" applyNumberFormat="1" applyFont="1" applyFill="1"/>
    <xf numFmtId="0" fontId="175" fillId="0" borderId="0" xfId="0" applyFont="1" applyAlignment="1">
      <alignment horizontal="left" wrapText="1" indent="2"/>
    </xf>
    <xf numFmtId="37" fontId="171" fillId="0" borderId="16" xfId="0" applyNumberFormat="1" applyFont="1" applyBorder="1" applyAlignment="1">
      <alignment vertical="center"/>
    </xf>
    <xf numFmtId="37" fontId="171" fillId="0" borderId="15" xfId="0" applyNumberFormat="1" applyFont="1" applyBorder="1" applyAlignment="1">
      <alignment vertical="center"/>
    </xf>
    <xf numFmtId="0" fontId="169" fillId="0" borderId="0" xfId="0" applyFont="1" applyAlignment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0" fontId="169" fillId="0" borderId="16" xfId="0" applyFont="1" applyBorder="1" applyAlignment="1">
      <alignment wrapText="1"/>
    </xf>
    <xf numFmtId="37" fontId="173" fillId="0" borderId="16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 vertical="center"/>
    </xf>
    <xf numFmtId="0" fontId="174" fillId="0" borderId="0" xfId="6592" applyFont="1" applyAlignment="1">
      <alignment wrapText="1"/>
    </xf>
    <xf numFmtId="37" fontId="173" fillId="0" borderId="0" xfId="6592" applyNumberFormat="1" applyFont="1" applyAlignment="1">
      <alignment horizontal="right"/>
    </xf>
    <xf numFmtId="37" fontId="178" fillId="0" borderId="16" xfId="6592" applyNumberFormat="1" applyFont="1" applyBorder="1" applyAlignment="1">
      <alignment horizontal="right"/>
    </xf>
    <xf numFmtId="37" fontId="178" fillId="0" borderId="0" xfId="6592" applyNumberFormat="1" applyFont="1" applyAlignment="1">
      <alignment horizontal="right"/>
    </xf>
    <xf numFmtId="0" fontId="180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5" fillId="60" borderId="0" xfId="0" applyFont="1" applyFill="1" applyAlignment="1">
      <alignment horizontal="left" wrapText="1" indent="2"/>
    </xf>
    <xf numFmtId="0" fontId="0" fillId="0" borderId="27" xfId="0" applyBorder="1"/>
    <xf numFmtId="0" fontId="0" fillId="0" borderId="26" xfId="0" applyBorder="1"/>
    <xf numFmtId="0" fontId="0" fillId="0" borderId="28" xfId="0" applyBorder="1"/>
    <xf numFmtId="0" fontId="0" fillId="0" borderId="0" xfId="0" applyAlignment="1">
      <alignment vertical="center"/>
    </xf>
    <xf numFmtId="0" fontId="183" fillId="0" borderId="29" xfId="0" applyFont="1" applyBorder="1"/>
    <xf numFmtId="0" fontId="184" fillId="0" borderId="31" xfId="0" applyFont="1" applyBorder="1" applyAlignment="1">
      <alignment horizontal="center"/>
    </xf>
    <xf numFmtId="0" fontId="183" fillId="0" borderId="32" xfId="0" applyFont="1" applyBorder="1"/>
    <xf numFmtId="0" fontId="183" fillId="0" borderId="30" xfId="0" applyFont="1" applyBorder="1"/>
    <xf numFmtId="0" fontId="183" fillId="0" borderId="0" xfId="0" applyFont="1"/>
    <xf numFmtId="0" fontId="183" fillId="0" borderId="33" xfId="0" applyFont="1" applyBorder="1"/>
    <xf numFmtId="0" fontId="183" fillId="0" borderId="34" xfId="0" applyFont="1" applyBorder="1"/>
    <xf numFmtId="0" fontId="183" fillId="0" borderId="35" xfId="0" applyFont="1" applyBorder="1"/>
    <xf numFmtId="0" fontId="183" fillId="0" borderId="36" xfId="0" applyFont="1" applyBorder="1"/>
    <xf numFmtId="0" fontId="0" fillId="0" borderId="29" xfId="0" applyBorder="1"/>
    <xf numFmtId="0" fontId="0" fillId="0" borderId="30" xfId="0" applyBorder="1"/>
    <xf numFmtId="0" fontId="185" fillId="0" borderId="0" xfId="0" applyFont="1" applyAlignment="1">
      <alignment horizontal="right" vertical="center"/>
    </xf>
    <xf numFmtId="0" fontId="185" fillId="0" borderId="0" xfId="0" applyFont="1" applyAlignment="1">
      <alignment vertical="center"/>
    </xf>
    <xf numFmtId="0" fontId="18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12" fillId="0" borderId="29" xfId="0" applyFont="1" applyBorder="1"/>
    <xf numFmtId="0" fontId="12" fillId="0" borderId="30" xfId="0" applyFont="1" applyBorder="1"/>
    <xf numFmtId="0" fontId="13" fillId="0" borderId="0" xfId="0" applyFont="1"/>
    <xf numFmtId="0" fontId="0" fillId="0" borderId="30" xfId="0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0" xfId="0" applyAlignment="1">
      <alignment horizontal="center"/>
    </xf>
    <xf numFmtId="0" fontId="182" fillId="0" borderId="0" xfId="0" applyFont="1" applyAlignment="1">
      <alignment horizontal="center" vertical="center"/>
    </xf>
    <xf numFmtId="0" fontId="185" fillId="0" borderId="34" xfId="0" applyFont="1" applyBorder="1"/>
    <xf numFmtId="0" fontId="186" fillId="0" borderId="0" xfId="0" applyFont="1" applyAlignment="1">
      <alignment horizontal="center" vertical="center"/>
    </xf>
    <xf numFmtId="0" fontId="186" fillId="0" borderId="0" xfId="0" applyFont="1" applyAlignment="1">
      <alignment vertical="center"/>
    </xf>
    <xf numFmtId="0" fontId="18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88" fillId="0" borderId="0" xfId="0" applyFont="1" applyAlignment="1">
      <alignment horizontal="center" vertical="center"/>
    </xf>
    <xf numFmtId="0" fontId="18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0" xfId="0" applyBorder="1"/>
    <xf numFmtId="3" fontId="12" fillId="0" borderId="4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vertical="center"/>
    </xf>
    <xf numFmtId="3" fontId="0" fillId="0" borderId="0" xfId="0" applyNumberForma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89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0" fillId="0" borderId="15" xfId="0" applyBorder="1"/>
    <xf numFmtId="0" fontId="190" fillId="0" borderId="0" xfId="0" applyFont="1"/>
    <xf numFmtId="0" fontId="12" fillId="0" borderId="0" xfId="0" applyFont="1" applyAlignment="1">
      <alignment horizontal="left"/>
    </xf>
    <xf numFmtId="0" fontId="186" fillId="0" borderId="0" xfId="0" applyFont="1"/>
    <xf numFmtId="0" fontId="186" fillId="0" borderId="0" xfId="0" applyFont="1" applyAlignment="1">
      <alignment horizontal="right" vertical="center"/>
    </xf>
    <xf numFmtId="0" fontId="186" fillId="0" borderId="0" xfId="0" applyFont="1" applyAlignment="1">
      <alignment horizontal="left" vertical="center"/>
    </xf>
    <xf numFmtId="0" fontId="189" fillId="0" borderId="0" xfId="0" applyFont="1"/>
    <xf numFmtId="0" fontId="189" fillId="0" borderId="0" xfId="0" applyFont="1" applyAlignment="1">
      <alignment horizontal="center"/>
    </xf>
    <xf numFmtId="0" fontId="12" fillId="0" borderId="41" xfId="0" applyFont="1" applyBorder="1" applyAlignment="1">
      <alignment horizontal="center"/>
    </xf>
    <xf numFmtId="14" fontId="12" fillId="0" borderId="42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183" fillId="0" borderId="40" xfId="0" applyFont="1" applyBorder="1"/>
    <xf numFmtId="3" fontId="12" fillId="0" borderId="40" xfId="6596" applyNumberFormat="1" applyFont="1" applyBorder="1" applyAlignment="1">
      <alignment horizontal="center"/>
    </xf>
    <xf numFmtId="0" fontId="12" fillId="0" borderId="45" xfId="0" applyFont="1" applyBorder="1" applyAlignment="1">
      <alignment vertical="center"/>
    </xf>
    <xf numFmtId="0" fontId="189" fillId="0" borderId="46" xfId="0" applyFont="1" applyBorder="1" applyAlignment="1">
      <alignment vertical="center"/>
    </xf>
    <xf numFmtId="0" fontId="189" fillId="0" borderId="46" xfId="0" applyFont="1" applyBorder="1" applyAlignment="1">
      <alignment horizontal="center" vertical="center"/>
    </xf>
    <xf numFmtId="0" fontId="186" fillId="0" borderId="0" xfId="0" applyFont="1" applyAlignment="1">
      <alignment horizontal="center"/>
    </xf>
    <xf numFmtId="168" fontId="0" fillId="0" borderId="0" xfId="215" applyNumberFormat="1" applyFont="1" applyBorder="1"/>
    <xf numFmtId="0" fontId="193" fillId="0" borderId="0" xfId="0" applyFont="1" applyAlignment="1">
      <alignment horizontal="right"/>
    </xf>
    <xf numFmtId="0" fontId="12" fillId="0" borderId="0" xfId="3275" applyFont="1"/>
    <xf numFmtId="0" fontId="12" fillId="0" borderId="0" xfId="3276" applyFont="1"/>
    <xf numFmtId="0" fontId="186" fillId="0" borderId="0" xfId="3275" applyFont="1"/>
    <xf numFmtId="0" fontId="191" fillId="0" borderId="0" xfId="0" applyFont="1"/>
    <xf numFmtId="0" fontId="186" fillId="0" borderId="0" xfId="3276" applyFont="1"/>
    <xf numFmtId="0" fontId="185" fillId="0" borderId="0" xfId="0" applyFont="1" applyAlignment="1">
      <alignment horizontal="left" vertical="center"/>
    </xf>
    <xf numFmtId="0" fontId="192" fillId="0" borderId="0" xfId="0" applyFont="1"/>
    <xf numFmtId="3" fontId="0" fillId="0" borderId="40" xfId="0" applyNumberFormat="1" applyBorder="1" applyAlignment="1">
      <alignment vertical="center"/>
    </xf>
    <xf numFmtId="0" fontId="12" fillId="0" borderId="26" xfId="0" applyFont="1" applyBorder="1"/>
    <xf numFmtId="0" fontId="12" fillId="0" borderId="28" xfId="0" applyFont="1" applyBorder="1"/>
    <xf numFmtId="0" fontId="194" fillId="0" borderId="0" xfId="0" applyFont="1"/>
    <xf numFmtId="0" fontId="194" fillId="0" borderId="30" xfId="0" applyFont="1" applyBorder="1"/>
    <xf numFmtId="0" fontId="197" fillId="0" borderId="0" xfId="0" applyFont="1"/>
    <xf numFmtId="0" fontId="199" fillId="0" borderId="0" xfId="0" applyFont="1" applyAlignment="1">
      <alignment horizontal="center"/>
    </xf>
    <xf numFmtId="0" fontId="194" fillId="0" borderId="0" xfId="0" applyFont="1" applyAlignment="1">
      <alignment horizontal="center"/>
    </xf>
    <xf numFmtId="0" fontId="190" fillId="0" borderId="30" xfId="0" applyFont="1" applyBorder="1"/>
    <xf numFmtId="0" fontId="12" fillId="0" borderId="38" xfId="0" applyFont="1" applyBorder="1"/>
    <xf numFmtId="0" fontId="12" fillId="0" borderId="39" xfId="0" applyFont="1" applyBorder="1"/>
    <xf numFmtId="0" fontId="0" fillId="0" borderId="44" xfId="0" applyBorder="1" applyAlignment="1">
      <alignment horizontal="center"/>
    </xf>
    <xf numFmtId="0" fontId="0" fillId="0" borderId="43" xfId="0" applyBorder="1" applyAlignment="1">
      <alignment horizontal="center"/>
    </xf>
    <xf numFmtId="2" fontId="0" fillId="0" borderId="40" xfId="0" applyNumberFormat="1" applyBorder="1"/>
    <xf numFmtId="37" fontId="200" fillId="0" borderId="0" xfId="3507" applyNumberFormat="1" applyFont="1" applyAlignment="1">
      <alignment vertical="center"/>
    </xf>
    <xf numFmtId="0" fontId="201" fillId="0" borderId="0" xfId="0" applyFont="1"/>
    <xf numFmtId="0" fontId="194" fillId="0" borderId="0" xfId="0" applyFont="1" applyAlignment="1">
      <alignment horizontal="center"/>
    </xf>
    <xf numFmtId="0" fontId="195" fillId="0" borderId="0" xfId="0" applyFont="1" applyAlignment="1">
      <alignment horizontal="center"/>
    </xf>
    <xf numFmtId="0" fontId="196" fillId="0" borderId="0" xfId="0" applyFont="1" applyAlignment="1">
      <alignment horizontal="center"/>
    </xf>
    <xf numFmtId="0" fontId="197" fillId="0" borderId="0" xfId="0" applyFont="1" applyAlignment="1">
      <alignment horizontal="center"/>
    </xf>
    <xf numFmtId="0" fontId="198" fillId="0" borderId="0" xfId="0" applyFont="1" applyAlignment="1">
      <alignment horizontal="center"/>
    </xf>
    <xf numFmtId="0" fontId="198" fillId="0" borderId="30" xfId="0" applyFont="1" applyBorder="1" applyAlignment="1">
      <alignment horizontal="center"/>
    </xf>
    <xf numFmtId="0" fontId="194" fillId="0" borderId="38" xfId="0" applyFont="1" applyBorder="1" applyAlignment="1">
      <alignment horizontal="center"/>
    </xf>
    <xf numFmtId="0" fontId="194" fillId="0" borderId="15" xfId="0" applyFont="1" applyBorder="1" applyAlignment="1">
      <alignment horizontal="center"/>
    </xf>
    <xf numFmtId="21" fontId="194" fillId="0" borderId="0" xfId="0" applyNumberFormat="1" applyFont="1" applyAlignment="1">
      <alignment horizontal="center"/>
    </xf>
    <xf numFmtId="46" fontId="194" fillId="0" borderId="0" xfId="0" applyNumberFormat="1" applyFont="1" applyAlignment="1">
      <alignment horizontal="center"/>
    </xf>
    <xf numFmtId="0" fontId="168" fillId="0" borderId="0" xfId="3507" applyFont="1" applyAlignment="1">
      <alignment horizontal="left" vertical="center" wrapText="1"/>
    </xf>
    <xf numFmtId="0" fontId="182" fillId="0" borderId="29" xfId="0" applyFont="1" applyBorder="1" applyAlignment="1">
      <alignment horizontal="center" vertical="center"/>
    </xf>
    <xf numFmtId="0" fontId="182" fillId="0" borderId="0" xfId="0" applyFont="1" applyAlignment="1">
      <alignment horizontal="center" vertical="center"/>
    </xf>
    <xf numFmtId="0" fontId="182" fillId="0" borderId="30" xfId="0" applyFont="1" applyBorder="1" applyAlignment="1">
      <alignment horizontal="center" vertical="center"/>
    </xf>
    <xf numFmtId="0" fontId="185" fillId="0" borderId="0" xfId="0" applyFont="1" applyAlignment="1">
      <alignment horizontal="left" vertical="center"/>
    </xf>
    <xf numFmtId="0" fontId="191" fillId="0" borderId="0" xfId="0" applyFont="1" applyAlignment="1">
      <alignment horizontal="center"/>
    </xf>
    <xf numFmtId="0" fontId="190" fillId="0" borderId="0" xfId="0" applyFont="1" applyAlignment="1">
      <alignment horizontal="center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90" fillId="0" borderId="41" xfId="0" applyFont="1" applyBorder="1" applyAlignment="1">
      <alignment horizontal="center" vertical="center"/>
    </xf>
    <xf numFmtId="0" fontId="190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85" fillId="0" borderId="0" xfId="0" applyFont="1" applyAlignment="1">
      <alignment horizontal="left"/>
    </xf>
    <xf numFmtId="0" fontId="0" fillId="0" borderId="15" xfId="0" applyBorder="1" applyAlignment="1">
      <alignment horizontal="center"/>
    </xf>
    <xf numFmtId="0" fontId="12" fillId="0" borderId="0" xfId="3275" applyFont="1" applyFill="1"/>
    <xf numFmtId="0" fontId="166" fillId="0" borderId="0" xfId="215" applyNumberFormat="1" applyFont="1" applyFill="1" applyBorder="1" applyAlignment="1" applyProtection="1">
      <alignment horizontal="right"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omma_21.Aktivet Afatgjata Materiale  09 5" xfId="659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7"/>
  <sheetViews>
    <sheetView workbookViewId="0">
      <selection activeCell="E8" sqref="E8:H8"/>
    </sheetView>
  </sheetViews>
  <sheetFormatPr defaultRowHeight="12.75"/>
  <cols>
    <col min="1" max="2" width="9.140625" style="77"/>
    <col min="3" max="3" width="9.28515625" style="77" customWidth="1"/>
    <col min="4" max="4" width="11.42578125" style="77" customWidth="1"/>
    <col min="5" max="5" width="12.85546875" style="77" customWidth="1"/>
    <col min="6" max="6" width="4.85546875" style="77" customWidth="1"/>
    <col min="7" max="7" width="16.140625" style="77" customWidth="1"/>
    <col min="8" max="8" width="9.140625" style="77"/>
    <col min="9" max="9" width="3.140625" style="77" customWidth="1"/>
    <col min="10" max="10" width="9.140625" style="77"/>
    <col min="11" max="11" width="1.85546875" style="77" customWidth="1"/>
    <col min="12" max="16384" width="9.140625" style="77"/>
  </cols>
  <sheetData>
    <row r="2" spans="2:10">
      <c r="B2" s="133"/>
      <c r="C2" s="133"/>
      <c r="D2" s="133"/>
      <c r="E2" s="133"/>
      <c r="F2" s="133"/>
      <c r="G2" s="133"/>
      <c r="H2" s="133"/>
      <c r="I2" s="133"/>
      <c r="J2" s="134"/>
    </row>
    <row r="3" spans="2:10" s="135" customFormat="1" ht="15.75">
      <c r="B3" s="135" t="s">
        <v>329</v>
      </c>
      <c r="E3" s="149" t="s">
        <v>359</v>
      </c>
      <c r="F3" s="149"/>
      <c r="G3" s="149"/>
      <c r="H3" s="149"/>
      <c r="J3" s="136"/>
    </row>
    <row r="4" spans="2:10" s="135" customFormat="1" ht="15.75">
      <c r="B4" s="135" t="s">
        <v>330</v>
      </c>
      <c r="E4" s="150" t="s">
        <v>353</v>
      </c>
      <c r="F4" s="150"/>
      <c r="G4" s="150"/>
      <c r="H4" s="150"/>
      <c r="J4" s="136"/>
    </row>
    <row r="5" spans="2:10" s="135" customFormat="1" ht="15.75">
      <c r="B5" s="135" t="s">
        <v>331</v>
      </c>
      <c r="E5" s="150" t="s">
        <v>352</v>
      </c>
      <c r="F5" s="150"/>
      <c r="G5" s="150"/>
      <c r="H5" s="150"/>
      <c r="J5" s="136"/>
    </row>
    <row r="6" spans="2:10" s="135" customFormat="1" ht="15.75">
      <c r="E6" s="150"/>
      <c r="F6" s="150"/>
      <c r="G6" s="150"/>
      <c r="H6" s="150"/>
      <c r="J6" s="136"/>
    </row>
    <row r="7" spans="2:10" s="135" customFormat="1" ht="15.75">
      <c r="B7" s="135" t="s">
        <v>332</v>
      </c>
      <c r="E7" s="150" t="s">
        <v>351</v>
      </c>
      <c r="F7" s="150"/>
      <c r="G7" s="150"/>
      <c r="H7" s="150"/>
      <c r="J7" s="136"/>
    </row>
    <row r="8" spans="2:10" s="135" customFormat="1" ht="15.75">
      <c r="B8" s="135" t="s">
        <v>333</v>
      </c>
      <c r="E8" s="150"/>
      <c r="F8" s="150"/>
      <c r="G8" s="150"/>
      <c r="H8" s="150"/>
      <c r="J8" s="136"/>
    </row>
    <row r="9" spans="2:10" s="135" customFormat="1" ht="15.75">
      <c r="E9" s="150"/>
      <c r="F9" s="150"/>
      <c r="G9" s="150"/>
      <c r="H9" s="150"/>
      <c r="J9" s="136"/>
    </row>
    <row r="10" spans="2:10" s="135" customFormat="1" ht="15">
      <c r="B10" s="135" t="s">
        <v>334</v>
      </c>
      <c r="F10" s="151" t="s">
        <v>350</v>
      </c>
      <c r="G10" s="151"/>
      <c r="J10" s="136"/>
    </row>
    <row r="11" spans="2:10" s="135" customFormat="1" ht="15">
      <c r="F11" s="151"/>
      <c r="G11" s="151"/>
      <c r="H11" s="137"/>
      <c r="J11" s="136"/>
    </row>
    <row r="12" spans="2:10" s="135" customFormat="1" ht="12">
      <c r="J12" s="136"/>
    </row>
    <row r="13" spans="2:10">
      <c r="J13" s="79"/>
    </row>
    <row r="14" spans="2:10">
      <c r="J14" s="79"/>
    </row>
    <row r="15" spans="2:10">
      <c r="J15" s="79"/>
    </row>
    <row r="16" spans="2:10">
      <c r="J16" s="79"/>
    </row>
    <row r="17" spans="2:10">
      <c r="J17" s="79"/>
    </row>
    <row r="18" spans="2:10">
      <c r="J18" s="79"/>
    </row>
    <row r="19" spans="2:10">
      <c r="J19" s="79"/>
    </row>
    <row r="20" spans="2:10">
      <c r="J20" s="79"/>
    </row>
    <row r="21" spans="2:10">
      <c r="J21" s="79"/>
    </row>
    <row r="22" spans="2:10">
      <c r="J22" s="79"/>
    </row>
    <row r="23" spans="2:10">
      <c r="J23" s="79"/>
    </row>
    <row r="24" spans="2:10">
      <c r="J24" s="79"/>
    </row>
    <row r="25" spans="2:10" ht="41.25" customHeight="1">
      <c r="B25" s="152" t="s">
        <v>347</v>
      </c>
      <c r="C25" s="152"/>
      <c r="D25" s="152"/>
      <c r="E25" s="152"/>
      <c r="F25" s="152"/>
      <c r="G25" s="152"/>
      <c r="H25" s="152"/>
      <c r="I25" s="152"/>
      <c r="J25" s="153"/>
    </row>
    <row r="26" spans="2:10">
      <c r="B26" s="148" t="s">
        <v>335</v>
      </c>
      <c r="C26" s="148"/>
      <c r="D26" s="148"/>
      <c r="E26" s="148"/>
      <c r="F26" s="148"/>
      <c r="G26" s="148"/>
      <c r="H26" s="148"/>
      <c r="I26" s="148"/>
      <c r="J26" s="79"/>
    </row>
    <row r="27" spans="2:10">
      <c r="B27" s="148" t="s">
        <v>336</v>
      </c>
      <c r="C27" s="148"/>
      <c r="D27" s="148"/>
      <c r="E27" s="148"/>
      <c r="F27" s="148"/>
      <c r="G27" s="148"/>
      <c r="H27" s="148"/>
      <c r="I27" s="148"/>
      <c r="J27" s="79"/>
    </row>
    <row r="28" spans="2:10">
      <c r="J28" s="79"/>
    </row>
    <row r="29" spans="2:10">
      <c r="J29" s="79"/>
    </row>
    <row r="30" spans="2:10" ht="27.75" customHeight="1">
      <c r="E30" s="138" t="s">
        <v>356</v>
      </c>
      <c r="J30" s="79"/>
    </row>
    <row r="31" spans="2:10">
      <c r="J31" s="79"/>
    </row>
    <row r="32" spans="2:10">
      <c r="J32" s="79"/>
    </row>
    <row r="33" spans="2:10">
      <c r="J33" s="79"/>
    </row>
    <row r="34" spans="2:10">
      <c r="J34" s="79"/>
    </row>
    <row r="35" spans="2:10">
      <c r="J35" s="79"/>
    </row>
    <row r="36" spans="2:10">
      <c r="J36" s="79"/>
    </row>
    <row r="37" spans="2:10">
      <c r="J37" s="79"/>
    </row>
    <row r="38" spans="2:10">
      <c r="J38" s="79"/>
    </row>
    <row r="39" spans="2:10">
      <c r="J39" s="79"/>
    </row>
    <row r="40" spans="2:10">
      <c r="J40" s="79"/>
    </row>
    <row r="41" spans="2:10">
      <c r="J41" s="79"/>
    </row>
    <row r="42" spans="2:10">
      <c r="J42" s="79"/>
    </row>
    <row r="43" spans="2:10">
      <c r="J43" s="79"/>
    </row>
    <row r="44" spans="2:10">
      <c r="J44" s="79"/>
    </row>
    <row r="45" spans="2:10">
      <c r="J45" s="79"/>
    </row>
    <row r="46" spans="2:10">
      <c r="J46" s="79"/>
    </row>
    <row r="47" spans="2:10">
      <c r="J47" s="79"/>
    </row>
    <row r="48" spans="2:10" s="135" customFormat="1" ht="12">
      <c r="B48" s="135" t="s">
        <v>337</v>
      </c>
      <c r="G48" s="154" t="s">
        <v>338</v>
      </c>
      <c r="H48" s="154"/>
      <c r="J48" s="136"/>
    </row>
    <row r="49" spans="2:10" s="135" customFormat="1" ht="12">
      <c r="B49" s="135" t="s">
        <v>339</v>
      </c>
      <c r="G49" s="155" t="s">
        <v>340</v>
      </c>
      <c r="H49" s="155"/>
      <c r="J49" s="136"/>
    </row>
    <row r="50" spans="2:10" s="135" customFormat="1" ht="12">
      <c r="B50" s="135" t="s">
        <v>341</v>
      </c>
      <c r="G50" s="155" t="s">
        <v>214</v>
      </c>
      <c r="H50" s="155"/>
      <c r="J50" s="136"/>
    </row>
    <row r="51" spans="2:10" s="135" customFormat="1" ht="12">
      <c r="B51" s="135" t="s">
        <v>342</v>
      </c>
      <c r="G51" s="155" t="s">
        <v>214</v>
      </c>
      <c r="H51" s="155"/>
      <c r="J51" s="136"/>
    </row>
    <row r="52" spans="2:10">
      <c r="J52" s="79"/>
    </row>
    <row r="53" spans="2:10" s="107" customFormat="1" ht="15">
      <c r="B53" s="135" t="s">
        <v>343</v>
      </c>
      <c r="C53" s="135"/>
      <c r="D53" s="135"/>
      <c r="E53" s="135"/>
      <c r="F53" s="139" t="s">
        <v>344</v>
      </c>
      <c r="G53" s="156" t="s">
        <v>357</v>
      </c>
      <c r="H53" s="148"/>
      <c r="J53" s="140"/>
    </row>
    <row r="54" spans="2:10" s="107" customFormat="1" ht="15">
      <c r="B54" s="135"/>
      <c r="C54" s="135"/>
      <c r="D54" s="135"/>
      <c r="E54" s="135"/>
      <c r="F54" s="139" t="s">
        <v>345</v>
      </c>
      <c r="G54" s="157" t="s">
        <v>348</v>
      </c>
      <c r="H54" s="148"/>
      <c r="J54" s="140"/>
    </row>
    <row r="55" spans="2:10" s="107" customFormat="1" ht="15">
      <c r="B55" s="135"/>
      <c r="C55" s="135"/>
      <c r="D55" s="135"/>
      <c r="E55" s="135"/>
      <c r="F55" s="139"/>
      <c r="G55" s="139"/>
      <c r="H55" s="139"/>
      <c r="J55" s="140"/>
    </row>
    <row r="56" spans="2:10" s="107" customFormat="1" ht="15">
      <c r="B56" s="135" t="s">
        <v>346</v>
      </c>
      <c r="C56" s="135"/>
      <c r="D56" s="135"/>
      <c r="E56" s="139"/>
      <c r="F56" s="135"/>
      <c r="G56" s="154" t="s">
        <v>358</v>
      </c>
      <c r="H56" s="154"/>
      <c r="J56" s="140"/>
    </row>
    <row r="57" spans="2:10">
      <c r="B57" s="141"/>
      <c r="C57" s="141"/>
      <c r="D57" s="141"/>
      <c r="E57" s="141"/>
      <c r="F57" s="141"/>
      <c r="G57" s="141"/>
      <c r="H57" s="141"/>
      <c r="I57" s="141"/>
      <c r="J57" s="142"/>
    </row>
  </sheetData>
  <mergeCells count="19">
    <mergeCell ref="G56:H56"/>
    <mergeCell ref="G48:H48"/>
    <mergeCell ref="G49:H49"/>
    <mergeCell ref="G50:H50"/>
    <mergeCell ref="G51:H51"/>
    <mergeCell ref="G53:H53"/>
    <mergeCell ref="G54:H54"/>
    <mergeCell ref="B27:I27"/>
    <mergeCell ref="E3:H3"/>
    <mergeCell ref="E4:H4"/>
    <mergeCell ref="E5:H5"/>
    <mergeCell ref="E6:H6"/>
    <mergeCell ref="E7:H7"/>
    <mergeCell ref="E8:H8"/>
    <mergeCell ref="E9:H9"/>
    <mergeCell ref="F10:G10"/>
    <mergeCell ref="F11:G11"/>
    <mergeCell ref="B25:J25"/>
    <mergeCell ref="B26:I26"/>
  </mergeCells>
  <pageMargins left="0.7" right="0.7" top="0.16" bottom="0.15" header="0.16" footer="0.15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8"/>
  <sheetViews>
    <sheetView showGridLines="0" topLeftCell="A94" workbookViewId="0">
      <selection activeCell="B106" sqref="B106"/>
    </sheetView>
  </sheetViews>
  <sheetFormatPr defaultColWidth="9.140625" defaultRowHeight="15"/>
  <cols>
    <col min="1" max="1" width="83.42578125" style="11" customWidth="1"/>
    <col min="2" max="2" width="20.28515625" style="10" customWidth="1"/>
    <col min="3" max="3" width="2.28515625" style="10" customWidth="1"/>
    <col min="4" max="4" width="15.7109375" style="10" customWidth="1"/>
    <col min="5" max="5" width="2.42578125" style="10" customWidth="1"/>
    <col min="6" max="6" width="10.5703125" style="11" bestFit="1" customWidth="1"/>
    <col min="7" max="7" width="10.28515625" style="11" bestFit="1" customWidth="1"/>
    <col min="8" max="16384" width="9.140625" style="11"/>
  </cols>
  <sheetData>
    <row r="1" spans="1:5">
      <c r="A1" s="28" t="s">
        <v>77</v>
      </c>
      <c r="B1" s="10">
        <v>2022</v>
      </c>
    </row>
    <row r="2" spans="1:5">
      <c r="A2" s="29" t="s">
        <v>74</v>
      </c>
      <c r="B2" s="10" t="s">
        <v>354</v>
      </c>
    </row>
    <row r="3" spans="1:5">
      <c r="A3" s="29" t="s">
        <v>75</v>
      </c>
      <c r="B3" s="10" t="s">
        <v>353</v>
      </c>
    </row>
    <row r="4" spans="1:5">
      <c r="A4" s="29" t="s">
        <v>76</v>
      </c>
      <c r="B4" s="10" t="s">
        <v>145</v>
      </c>
    </row>
    <row r="5" spans="1:5">
      <c r="A5" s="13" t="s">
        <v>38</v>
      </c>
    </row>
    <row r="6" spans="1:5">
      <c r="A6" s="22"/>
      <c r="B6" s="12" t="s">
        <v>9</v>
      </c>
      <c r="C6" s="12"/>
      <c r="D6" s="12" t="s">
        <v>9</v>
      </c>
    </row>
    <row r="7" spans="1:5">
      <c r="A7" s="22"/>
      <c r="B7" s="12" t="s">
        <v>10</v>
      </c>
      <c r="C7" s="12"/>
      <c r="D7" s="12" t="s">
        <v>11</v>
      </c>
      <c r="E7" s="11"/>
    </row>
    <row r="8" spans="1:5">
      <c r="A8" s="13" t="s">
        <v>12</v>
      </c>
      <c r="B8" s="14"/>
      <c r="C8" s="14"/>
      <c r="D8" s="14"/>
      <c r="E8" s="11"/>
    </row>
    <row r="9" spans="1:5">
      <c r="A9" s="13"/>
      <c r="B9" s="14"/>
      <c r="C9" s="14"/>
      <c r="D9" s="14"/>
      <c r="E9" s="11"/>
    </row>
    <row r="10" spans="1:5">
      <c r="A10" s="15" t="s">
        <v>13</v>
      </c>
      <c r="B10" s="16"/>
      <c r="C10" s="16"/>
      <c r="D10" s="16"/>
      <c r="E10" s="11"/>
    </row>
    <row r="11" spans="1:5">
      <c r="A11" s="19" t="s">
        <v>14</v>
      </c>
      <c r="B11" s="38">
        <f>640511+9494</f>
        <v>650005</v>
      </c>
      <c r="C11" s="18"/>
      <c r="D11" s="38">
        <v>602272</v>
      </c>
      <c r="E11" s="11"/>
    </row>
    <row r="12" spans="1:5">
      <c r="A12" s="19" t="s">
        <v>78</v>
      </c>
      <c r="B12" s="34"/>
      <c r="C12" s="18"/>
      <c r="D12" s="34"/>
      <c r="E12" s="11"/>
    </row>
    <row r="13" spans="1:5" ht="16.5" customHeight="1">
      <c r="A13" s="39" t="s">
        <v>113</v>
      </c>
      <c r="B13" s="38"/>
      <c r="C13" s="18"/>
      <c r="D13" s="38"/>
      <c r="E13" s="11"/>
    </row>
    <row r="14" spans="1:5" ht="16.5" customHeight="1">
      <c r="A14" s="39" t="s">
        <v>114</v>
      </c>
      <c r="B14" s="38"/>
      <c r="C14" s="18"/>
      <c r="D14" s="38"/>
      <c r="E14" s="11"/>
    </row>
    <row r="15" spans="1:5">
      <c r="A15" s="39" t="s">
        <v>125</v>
      </c>
      <c r="B15" s="38"/>
      <c r="C15" s="18"/>
      <c r="D15" s="38"/>
      <c r="E15" s="11"/>
    </row>
    <row r="16" spans="1:5">
      <c r="A16" s="39" t="s">
        <v>115</v>
      </c>
      <c r="B16" s="38"/>
      <c r="C16" s="18"/>
      <c r="D16" s="38"/>
      <c r="E16" s="11"/>
    </row>
    <row r="17" spans="1:5">
      <c r="A17" s="19" t="s">
        <v>15</v>
      </c>
      <c r="B17" s="34"/>
      <c r="C17" s="18"/>
      <c r="D17" s="34"/>
      <c r="E17" s="11"/>
    </row>
    <row r="18" spans="1:5">
      <c r="A18" s="39" t="s">
        <v>126</v>
      </c>
      <c r="B18" s="38"/>
      <c r="C18" s="18"/>
      <c r="D18" s="38"/>
      <c r="E18" s="11"/>
    </row>
    <row r="19" spans="1:5" ht="16.5" customHeight="1">
      <c r="A19" s="39" t="s">
        <v>116</v>
      </c>
      <c r="B19" s="38"/>
      <c r="C19" s="18"/>
      <c r="D19" s="38"/>
      <c r="E19" s="11"/>
    </row>
    <row r="20" spans="1:5" ht="16.5" customHeight="1">
      <c r="A20" s="39" t="s">
        <v>117</v>
      </c>
      <c r="B20" s="38"/>
      <c r="C20" s="18"/>
      <c r="D20" s="38"/>
      <c r="E20" s="11"/>
    </row>
    <row r="21" spans="1:5">
      <c r="A21" s="39" t="s">
        <v>7</v>
      </c>
      <c r="B21" s="38"/>
      <c r="C21" s="18"/>
      <c r="D21" s="38"/>
      <c r="E21" s="11"/>
    </row>
    <row r="22" spans="1:5">
      <c r="A22" s="39" t="s">
        <v>118</v>
      </c>
      <c r="B22" s="38"/>
      <c r="C22" s="18"/>
      <c r="D22" s="38"/>
      <c r="E22" s="11"/>
    </row>
    <row r="23" spans="1:5">
      <c r="A23" s="19" t="s">
        <v>67</v>
      </c>
      <c r="B23" s="18"/>
      <c r="C23" s="18"/>
      <c r="D23" s="18"/>
      <c r="E23" s="11"/>
    </row>
    <row r="24" spans="1:5">
      <c r="A24" s="39" t="s">
        <v>79</v>
      </c>
      <c r="B24" s="38"/>
      <c r="C24" s="18"/>
      <c r="D24" s="38">
        <v>4634920</v>
      </c>
      <c r="E24" s="11"/>
    </row>
    <row r="25" spans="1:5">
      <c r="A25" s="39" t="s">
        <v>80</v>
      </c>
      <c r="B25" s="38"/>
      <c r="C25" s="18"/>
      <c r="D25" s="38"/>
      <c r="E25" s="11"/>
    </row>
    <row r="26" spans="1:5">
      <c r="A26" s="39" t="s">
        <v>81</v>
      </c>
      <c r="B26" s="38"/>
      <c r="C26" s="18"/>
      <c r="D26" s="38"/>
      <c r="E26" s="11"/>
    </row>
    <row r="27" spans="1:5">
      <c r="A27" s="39" t="s">
        <v>61</v>
      </c>
      <c r="B27" s="38"/>
      <c r="C27" s="18"/>
      <c r="D27" s="38"/>
      <c r="E27" s="11"/>
    </row>
    <row r="28" spans="1:5">
      <c r="A28" s="39" t="s">
        <v>82</v>
      </c>
      <c r="B28" s="38"/>
      <c r="C28" s="18"/>
      <c r="D28" s="38"/>
      <c r="E28" s="11"/>
    </row>
    <row r="29" spans="1:5">
      <c r="A29" s="39" t="s">
        <v>83</v>
      </c>
      <c r="B29" s="38"/>
      <c r="C29" s="18"/>
      <c r="D29" s="38"/>
      <c r="E29" s="11"/>
    </row>
    <row r="30" spans="1:5">
      <c r="A30" s="39" t="s">
        <v>84</v>
      </c>
      <c r="B30" s="38"/>
      <c r="C30" s="18"/>
      <c r="D30" s="38"/>
      <c r="E30" s="11"/>
    </row>
    <row r="31" spans="1:5">
      <c r="A31" s="19" t="s">
        <v>16</v>
      </c>
      <c r="B31" s="38"/>
      <c r="C31" s="18"/>
      <c r="D31" s="38"/>
      <c r="E31" s="11"/>
    </row>
    <row r="32" spans="1:5">
      <c r="A32" s="19" t="s">
        <v>17</v>
      </c>
      <c r="B32" s="38"/>
      <c r="C32" s="18"/>
      <c r="D32" s="38"/>
      <c r="E32" s="11"/>
    </row>
    <row r="33" spans="1:5">
      <c r="A33" s="19" t="s">
        <v>2</v>
      </c>
      <c r="B33" s="25">
        <f>SUM(B11:B32)</f>
        <v>650005</v>
      </c>
      <c r="C33" s="26"/>
      <c r="D33" s="25">
        <f>SUM(D11:D32)</f>
        <v>5237192</v>
      </c>
      <c r="E33" s="11"/>
    </row>
    <row r="34" spans="1:5">
      <c r="A34" s="19"/>
      <c r="B34" s="18"/>
      <c r="C34" s="18"/>
      <c r="D34" s="18"/>
      <c r="E34" s="11"/>
    </row>
    <row r="35" spans="1:5">
      <c r="A35" s="19" t="s">
        <v>19</v>
      </c>
      <c r="B35" s="18"/>
      <c r="C35" s="18"/>
      <c r="D35" s="18"/>
      <c r="E35" s="11"/>
    </row>
    <row r="36" spans="1:5">
      <c r="A36" s="19" t="s">
        <v>85</v>
      </c>
      <c r="B36" s="18"/>
      <c r="C36" s="18"/>
      <c r="D36" s="18"/>
      <c r="E36" s="11"/>
    </row>
    <row r="37" spans="1:5">
      <c r="A37" s="39" t="s">
        <v>119</v>
      </c>
      <c r="B37" s="38"/>
      <c r="C37" s="18"/>
      <c r="D37" s="38"/>
      <c r="E37" s="11"/>
    </row>
    <row r="38" spans="1:5">
      <c r="A38" s="39" t="s">
        <v>120</v>
      </c>
      <c r="B38" s="38"/>
      <c r="C38" s="18"/>
      <c r="D38" s="38"/>
      <c r="E38" s="11"/>
    </row>
    <row r="39" spans="1:5">
      <c r="A39" s="39" t="s">
        <v>121</v>
      </c>
      <c r="B39" s="38"/>
      <c r="C39" s="18"/>
      <c r="D39" s="38"/>
      <c r="E39" s="11"/>
    </row>
    <row r="40" spans="1:5">
      <c r="A40" s="39" t="s">
        <v>122</v>
      </c>
      <c r="B40" s="38"/>
      <c r="C40" s="18"/>
      <c r="D40" s="38"/>
      <c r="E40" s="11"/>
    </row>
    <row r="41" spans="1:5">
      <c r="A41" s="39" t="s">
        <v>123</v>
      </c>
      <c r="B41" s="38"/>
      <c r="C41" s="18"/>
      <c r="D41" s="38"/>
      <c r="E41" s="11"/>
    </row>
    <row r="42" spans="1:5">
      <c r="A42" s="39" t="s">
        <v>124</v>
      </c>
      <c r="B42" s="38"/>
      <c r="C42" s="18"/>
      <c r="D42" s="38"/>
      <c r="E42" s="11"/>
    </row>
    <row r="43" spans="1:5">
      <c r="A43" s="19" t="s">
        <v>73</v>
      </c>
      <c r="B43" s="18"/>
      <c r="C43" s="18"/>
      <c r="D43" s="18"/>
      <c r="E43" s="11"/>
    </row>
    <row r="44" spans="1:5">
      <c r="A44" s="39" t="s">
        <v>127</v>
      </c>
      <c r="B44" s="38"/>
      <c r="C44" s="18"/>
      <c r="D44" s="38"/>
      <c r="E44" s="11"/>
    </row>
    <row r="45" spans="1:5">
      <c r="A45" s="39" t="s">
        <v>128</v>
      </c>
      <c r="B45" s="38"/>
      <c r="C45" s="18"/>
      <c r="D45" s="38"/>
      <c r="E45" s="11"/>
    </row>
    <row r="46" spans="1:5">
      <c r="A46" s="39" t="s">
        <v>129</v>
      </c>
      <c r="B46" s="38">
        <v>3084978</v>
      </c>
      <c r="C46" s="18"/>
      <c r="D46" s="38">
        <v>3084978</v>
      </c>
      <c r="E46" s="11"/>
    </row>
    <row r="47" spans="1:5">
      <c r="A47" s="39" t="s">
        <v>130</v>
      </c>
      <c r="B47" s="38"/>
      <c r="C47" s="18"/>
      <c r="D47" s="38"/>
      <c r="E47" s="11"/>
    </row>
    <row r="48" spans="1:5">
      <c r="A48" s="39" t="s">
        <v>131</v>
      </c>
      <c r="B48" s="38"/>
      <c r="C48" s="18"/>
      <c r="D48" s="38"/>
      <c r="E48" s="11"/>
    </row>
    <row r="49" spans="1:5">
      <c r="A49" s="19" t="s">
        <v>20</v>
      </c>
      <c r="B49" s="38"/>
      <c r="C49" s="18"/>
      <c r="D49" s="38"/>
      <c r="E49" s="11"/>
    </row>
    <row r="50" spans="1:5">
      <c r="A50" s="19" t="s">
        <v>86</v>
      </c>
      <c r="B50" s="18"/>
      <c r="C50" s="18"/>
      <c r="D50" s="18"/>
      <c r="E50" s="11"/>
    </row>
    <row r="51" spans="1:5">
      <c r="A51" s="39" t="s">
        <v>132</v>
      </c>
      <c r="B51" s="38"/>
      <c r="C51" s="18"/>
      <c r="D51" s="38"/>
      <c r="E51" s="11"/>
    </row>
    <row r="52" spans="1:5">
      <c r="A52" s="39" t="s">
        <v>133</v>
      </c>
      <c r="B52" s="38"/>
      <c r="C52" s="18"/>
      <c r="D52" s="38"/>
      <c r="E52" s="11"/>
    </row>
    <row r="53" spans="1:5">
      <c r="A53" s="39" t="s">
        <v>134</v>
      </c>
      <c r="B53" s="38"/>
      <c r="C53" s="18"/>
      <c r="D53" s="38"/>
      <c r="E53" s="11"/>
    </row>
    <row r="54" spans="1:5">
      <c r="A54" s="19" t="s">
        <v>21</v>
      </c>
      <c r="B54" s="38"/>
      <c r="C54" s="18"/>
      <c r="D54" s="38"/>
      <c r="E54" s="11"/>
    </row>
    <row r="55" spans="1:5">
      <c r="A55" s="19" t="s">
        <v>1</v>
      </c>
      <c r="B55" s="25">
        <f>SUM(B37:B54)</f>
        <v>3084978</v>
      </c>
      <c r="C55" s="26"/>
      <c r="D55" s="25">
        <f>SUM(D37:D54)</f>
        <v>3084978</v>
      </c>
      <c r="E55" s="11"/>
    </row>
    <row r="56" spans="1:5">
      <c r="A56" s="19"/>
      <c r="B56" s="20"/>
      <c r="C56" s="20"/>
      <c r="D56" s="20"/>
      <c r="E56" s="11"/>
    </row>
    <row r="57" spans="1:5" ht="15.75" thickBot="1">
      <c r="A57" s="19" t="s">
        <v>22</v>
      </c>
      <c r="B57" s="40">
        <f>B55+B33</f>
        <v>3734983</v>
      </c>
      <c r="C57" s="26"/>
      <c r="D57" s="40">
        <f>D55+D33</f>
        <v>8322170</v>
      </c>
      <c r="E57" s="11"/>
    </row>
    <row r="58" spans="1:5" ht="15.75" thickTop="1">
      <c r="A58" s="21"/>
      <c r="B58" s="18"/>
      <c r="C58" s="18"/>
      <c r="D58" s="18"/>
      <c r="E58" s="11"/>
    </row>
    <row r="59" spans="1:5">
      <c r="A59" s="13" t="s">
        <v>23</v>
      </c>
      <c r="B59" s="18"/>
      <c r="C59" s="18"/>
      <c r="D59" s="18"/>
      <c r="E59" s="11"/>
    </row>
    <row r="60" spans="1:5">
      <c r="A60" s="13"/>
      <c r="B60" s="18"/>
      <c r="C60" s="18"/>
      <c r="D60" s="18"/>
      <c r="E60" s="11"/>
    </row>
    <row r="61" spans="1:5">
      <c r="A61" s="19" t="s">
        <v>24</v>
      </c>
      <c r="B61" s="18"/>
      <c r="C61" s="18"/>
      <c r="D61" s="18"/>
      <c r="E61" s="11"/>
    </row>
    <row r="62" spans="1:5">
      <c r="A62" s="39" t="s">
        <v>135</v>
      </c>
      <c r="B62" s="38"/>
      <c r="C62" s="18"/>
      <c r="D62" s="38"/>
      <c r="E62" s="11"/>
    </row>
    <row r="63" spans="1:5">
      <c r="A63" s="39" t="s">
        <v>87</v>
      </c>
      <c r="B63" s="38"/>
      <c r="C63" s="18"/>
      <c r="D63" s="38"/>
      <c r="E63" s="11"/>
    </row>
    <row r="64" spans="1:5">
      <c r="A64" s="39" t="s">
        <v>88</v>
      </c>
      <c r="B64" s="38"/>
      <c r="C64" s="18"/>
      <c r="D64" s="38"/>
      <c r="E64" s="11"/>
    </row>
    <row r="65" spans="1:5">
      <c r="A65" s="39" t="s">
        <v>25</v>
      </c>
      <c r="B65" s="38"/>
      <c r="C65" s="18"/>
      <c r="D65" s="38"/>
      <c r="E65" s="11"/>
    </row>
    <row r="66" spans="1:5">
      <c r="A66" s="39" t="s">
        <v>89</v>
      </c>
      <c r="B66" s="38"/>
      <c r="C66" s="18"/>
      <c r="D66" s="38"/>
      <c r="E66" s="11"/>
    </row>
    <row r="67" spans="1:5">
      <c r="A67" s="39" t="s">
        <v>136</v>
      </c>
      <c r="B67" s="38"/>
      <c r="C67" s="18"/>
      <c r="D67" s="38"/>
      <c r="E67" s="11"/>
    </row>
    <row r="68" spans="1:5">
      <c r="A68" s="39" t="s">
        <v>137</v>
      </c>
      <c r="B68" s="38"/>
      <c r="C68" s="18"/>
      <c r="D68" s="38"/>
      <c r="E68" s="11"/>
    </row>
    <row r="69" spans="1:5">
      <c r="A69" s="39" t="s">
        <v>71</v>
      </c>
      <c r="B69" s="38">
        <v>10132</v>
      </c>
      <c r="C69" s="18"/>
      <c r="D69" s="38">
        <v>6209148</v>
      </c>
      <c r="E69" s="11"/>
    </row>
    <row r="70" spans="1:5">
      <c r="A70" s="39" t="s">
        <v>90</v>
      </c>
      <c r="B70" s="38"/>
      <c r="C70" s="18"/>
      <c r="D70" s="38">
        <v>12000</v>
      </c>
      <c r="E70" s="11"/>
    </row>
    <row r="71" spans="1:5">
      <c r="A71" s="39" t="s">
        <v>68</v>
      </c>
      <c r="B71" s="38" t="s">
        <v>349</v>
      </c>
      <c r="C71" s="18"/>
      <c r="D71" s="38" t="s">
        <v>349</v>
      </c>
      <c r="E71" s="11"/>
    </row>
    <row r="72" spans="1:5">
      <c r="A72" s="19" t="s">
        <v>26</v>
      </c>
      <c r="B72" s="38"/>
      <c r="C72" s="18"/>
      <c r="D72" s="38"/>
      <c r="E72" s="11"/>
    </row>
    <row r="73" spans="1:5">
      <c r="A73" s="19" t="s">
        <v>27</v>
      </c>
      <c r="B73" s="38"/>
      <c r="C73" s="18"/>
      <c r="D73" s="38"/>
      <c r="E73" s="11"/>
    </row>
    <row r="74" spans="1:5">
      <c r="A74" s="19" t="s">
        <v>72</v>
      </c>
      <c r="B74" s="38"/>
      <c r="C74" s="18"/>
      <c r="D74" s="38"/>
      <c r="E74" s="11"/>
    </row>
    <row r="75" spans="1:5">
      <c r="A75" s="19" t="s">
        <v>28</v>
      </c>
      <c r="B75" s="25">
        <f>SUM(B62:B74)</f>
        <v>10132</v>
      </c>
      <c r="C75" s="26"/>
      <c r="D75" s="25">
        <f>SUM(D62:D74)</f>
        <v>6221148</v>
      </c>
      <c r="E75" s="11"/>
    </row>
    <row r="76" spans="1:5">
      <c r="A76" s="19"/>
      <c r="B76" s="18"/>
      <c r="C76" s="18"/>
      <c r="D76" s="18"/>
      <c r="E76" s="11"/>
    </row>
    <row r="77" spans="1:5">
      <c r="A77" s="19" t="s">
        <v>29</v>
      </c>
      <c r="B77" s="18"/>
      <c r="C77" s="18"/>
      <c r="D77" s="18"/>
      <c r="E77" s="11"/>
    </row>
    <row r="78" spans="1:5">
      <c r="A78" s="39" t="s">
        <v>135</v>
      </c>
      <c r="B78" s="38"/>
      <c r="C78" s="18"/>
      <c r="D78" s="38"/>
      <c r="E78" s="11"/>
    </row>
    <row r="79" spans="1:5">
      <c r="A79" s="39" t="s">
        <v>87</v>
      </c>
      <c r="B79" s="38"/>
      <c r="C79" s="18"/>
      <c r="D79" s="38"/>
      <c r="E79" s="11"/>
    </row>
    <row r="80" spans="1:5">
      <c r="A80" s="39" t="s">
        <v>88</v>
      </c>
      <c r="B80" s="38"/>
      <c r="C80" s="18"/>
      <c r="D80" s="38"/>
      <c r="E80" s="11"/>
    </row>
    <row r="81" spans="1:5">
      <c r="A81" s="39" t="s">
        <v>25</v>
      </c>
      <c r="B81" s="38"/>
      <c r="C81" s="18"/>
      <c r="D81" s="38"/>
      <c r="E81" s="11"/>
    </row>
    <row r="82" spans="1:5">
      <c r="A82" s="39" t="s">
        <v>89</v>
      </c>
      <c r="B82" s="38"/>
      <c r="C82" s="18"/>
      <c r="D82" s="38"/>
      <c r="E82" s="11"/>
    </row>
    <row r="83" spans="1:5">
      <c r="A83" s="39" t="s">
        <v>136</v>
      </c>
      <c r="B83" s="38"/>
      <c r="C83" s="18"/>
      <c r="D83" s="38"/>
      <c r="E83" s="11"/>
    </row>
    <row r="84" spans="1:5">
      <c r="A84" s="39" t="s">
        <v>137</v>
      </c>
      <c r="B84" s="38"/>
      <c r="C84" s="18"/>
      <c r="D84" s="38"/>
      <c r="E84" s="11"/>
    </row>
    <row r="85" spans="1:5">
      <c r="A85" s="39" t="s">
        <v>68</v>
      </c>
      <c r="B85" s="38"/>
      <c r="C85" s="18"/>
      <c r="D85" s="38"/>
      <c r="E85" s="11"/>
    </row>
    <row r="86" spans="1:5">
      <c r="A86" s="19" t="s">
        <v>26</v>
      </c>
      <c r="B86" s="38"/>
      <c r="C86" s="18"/>
      <c r="D86" s="38"/>
      <c r="E86" s="11"/>
    </row>
    <row r="87" spans="1:5">
      <c r="A87" s="19" t="s">
        <v>27</v>
      </c>
      <c r="B87" s="38"/>
      <c r="C87" s="18"/>
      <c r="D87" s="38"/>
      <c r="E87" s="11"/>
    </row>
    <row r="88" spans="1:5">
      <c r="A88" s="19" t="s">
        <v>72</v>
      </c>
      <c r="B88" s="18"/>
      <c r="C88" s="18"/>
      <c r="D88" s="18"/>
      <c r="E88" s="11"/>
    </row>
    <row r="89" spans="1:5">
      <c r="A89" s="39" t="s">
        <v>91</v>
      </c>
      <c r="B89" s="38"/>
      <c r="C89" s="18"/>
      <c r="D89" s="38"/>
      <c r="E89" s="11"/>
    </row>
    <row r="90" spans="1:5">
      <c r="A90" s="39" t="s">
        <v>92</v>
      </c>
      <c r="B90" s="38"/>
      <c r="C90" s="18"/>
      <c r="D90" s="38"/>
      <c r="E90" s="11"/>
    </row>
    <row r="91" spans="1:5">
      <c r="A91" s="19" t="s">
        <v>30</v>
      </c>
      <c r="B91" s="38"/>
      <c r="C91" s="18"/>
      <c r="D91" s="38"/>
      <c r="E91" s="11"/>
    </row>
    <row r="92" spans="1:5">
      <c r="A92" s="19" t="s">
        <v>31</v>
      </c>
      <c r="B92" s="25">
        <f>SUM(B78:B91)</f>
        <v>0</v>
      </c>
      <c r="C92" s="26"/>
      <c r="D92" s="25">
        <f>SUM(D78:D91)</f>
        <v>0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32</v>
      </c>
      <c r="B94" s="41">
        <f>B75+B92</f>
        <v>10132</v>
      </c>
      <c r="C94" s="26"/>
      <c r="D94" s="41">
        <f>D75+D92</f>
        <v>6221148</v>
      </c>
      <c r="E94" s="11"/>
    </row>
    <row r="95" spans="1:5">
      <c r="A95" s="19"/>
      <c r="B95" s="18"/>
      <c r="C95" s="18"/>
      <c r="D95" s="18"/>
      <c r="E95" s="11"/>
    </row>
    <row r="96" spans="1:5">
      <c r="A96" s="19" t="s">
        <v>33</v>
      </c>
      <c r="B96" s="18"/>
      <c r="C96" s="18"/>
      <c r="D96" s="18"/>
      <c r="E96" s="11"/>
    </row>
    <row r="97" spans="1:7">
      <c r="A97" s="19" t="s">
        <v>34</v>
      </c>
      <c r="B97" s="38"/>
      <c r="C97" s="18"/>
      <c r="D97" s="38"/>
      <c r="E97" s="11"/>
    </row>
    <row r="98" spans="1:7">
      <c r="A98" s="19" t="s">
        <v>35</v>
      </c>
      <c r="B98" s="38"/>
      <c r="C98" s="18"/>
      <c r="D98" s="38"/>
      <c r="E98" s="11"/>
    </row>
    <row r="99" spans="1:7">
      <c r="A99" s="19" t="s">
        <v>36</v>
      </c>
      <c r="B99" s="38"/>
      <c r="C99" s="18"/>
      <c r="D99" s="38"/>
      <c r="E99" s="11"/>
    </row>
    <row r="100" spans="1:7">
      <c r="A100" s="19" t="s">
        <v>6</v>
      </c>
      <c r="B100" s="18"/>
      <c r="C100" s="18"/>
      <c r="D100" s="18"/>
      <c r="E100" s="11"/>
    </row>
    <row r="101" spans="1:7">
      <c r="A101" s="39" t="s">
        <v>0</v>
      </c>
      <c r="B101" s="38"/>
      <c r="C101" s="18"/>
      <c r="D101" s="38"/>
      <c r="E101" s="11"/>
    </row>
    <row r="102" spans="1:7">
      <c r="A102" s="39" t="s">
        <v>93</v>
      </c>
      <c r="B102" s="38"/>
      <c r="C102" s="18"/>
      <c r="D102" s="38"/>
      <c r="E102" s="11"/>
    </row>
    <row r="103" spans="1:7">
      <c r="A103" s="39" t="s">
        <v>6</v>
      </c>
      <c r="B103" s="38">
        <v>9132165</v>
      </c>
      <c r="C103" s="18"/>
      <c r="D103" s="38">
        <v>-495293</v>
      </c>
      <c r="E103" s="11"/>
      <c r="G103" s="38">
        <v>-9132165</v>
      </c>
    </row>
    <row r="104" spans="1:7">
      <c r="A104" s="39" t="s">
        <v>111</v>
      </c>
      <c r="B104" s="38"/>
      <c r="C104" s="18"/>
      <c r="D104" s="38"/>
      <c r="E104" s="11"/>
    </row>
    <row r="105" spans="1:7">
      <c r="A105" s="19" t="s">
        <v>63</v>
      </c>
      <c r="B105" s="38">
        <v>-381142</v>
      </c>
      <c r="C105" s="18"/>
      <c r="D105" s="38"/>
      <c r="E105" s="11"/>
    </row>
    <row r="106" spans="1:7">
      <c r="A106" s="19" t="s">
        <v>62</v>
      </c>
      <c r="B106" s="38">
        <v>-5026172</v>
      </c>
      <c r="C106" s="18"/>
      <c r="D106" s="38">
        <v>2596315</v>
      </c>
      <c r="E106" s="11"/>
    </row>
    <row r="107" spans="1:7" ht="18" customHeight="1">
      <c r="A107" s="19" t="s">
        <v>65</v>
      </c>
      <c r="B107" s="33">
        <f>SUM(B97:B106)</f>
        <v>3724851</v>
      </c>
      <c r="C107" s="34"/>
      <c r="D107" s="33">
        <f>SUM(D97:D106)</f>
        <v>2101022</v>
      </c>
      <c r="E107" s="11"/>
    </row>
    <row r="108" spans="1:7">
      <c r="A108" s="17" t="s">
        <v>60</v>
      </c>
      <c r="B108" s="38"/>
      <c r="C108" s="18"/>
      <c r="D108" s="38"/>
      <c r="E108" s="11"/>
    </row>
    <row r="109" spans="1:7">
      <c r="A109" s="19" t="s">
        <v>64</v>
      </c>
      <c r="B109" s="41">
        <f>SUM(B107:B108)</f>
        <v>3724851</v>
      </c>
      <c r="C109" s="26"/>
      <c r="D109" s="41">
        <f>SUM(D107:D108)</f>
        <v>2101022</v>
      </c>
      <c r="E109" s="11"/>
    </row>
    <row r="110" spans="1:7">
      <c r="A110" s="19"/>
      <c r="B110" s="18"/>
      <c r="C110" s="18"/>
      <c r="D110" s="18"/>
      <c r="E110" s="5"/>
    </row>
    <row r="111" spans="1:7" ht="15.75" thickBot="1">
      <c r="A111" s="42" t="s">
        <v>37</v>
      </c>
      <c r="B111" s="40">
        <f>B94+B109</f>
        <v>3734983</v>
      </c>
      <c r="C111" s="26"/>
      <c r="D111" s="40">
        <f>D94+D109</f>
        <v>8322170</v>
      </c>
      <c r="E111" s="6"/>
    </row>
    <row r="112" spans="1:7" ht="15.75" thickTop="1">
      <c r="A112" s="7"/>
      <c r="B112" s="8"/>
      <c r="C112" s="8"/>
      <c r="D112" s="8"/>
      <c r="E112" s="8"/>
    </row>
    <row r="113" spans="1:5">
      <c r="A113" s="23" t="s">
        <v>3</v>
      </c>
      <c r="B113" s="146">
        <f>B57-B111</f>
        <v>0</v>
      </c>
      <c r="C113" s="23"/>
      <c r="D113" s="24"/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158" t="s">
        <v>112</v>
      </c>
      <c r="B116" s="158"/>
      <c r="C116" s="158"/>
      <c r="D116" s="158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opLeftCell="A7" zoomScaleNormal="100" workbookViewId="0">
      <selection activeCell="B19" sqref="B19"/>
    </sheetView>
  </sheetViews>
  <sheetFormatPr defaultColWidth="9.140625" defaultRowHeight="15"/>
  <cols>
    <col min="1" max="1" width="104.7109375" style="11" customWidth="1"/>
    <col min="2" max="2" width="19.42578125" style="10" customWidth="1"/>
    <col min="3" max="3" width="2.7109375" style="10" customWidth="1"/>
    <col min="4" max="4" width="16.7109375" style="10" customWidth="1"/>
    <col min="5" max="5" width="2.5703125" style="10" customWidth="1"/>
    <col min="6" max="7" width="11" style="11" bestFit="1" customWidth="1"/>
    <col min="8" max="8" width="9.5703125" style="11" bestFit="1" customWidth="1"/>
    <col min="9" max="16384" width="9.140625" style="11"/>
  </cols>
  <sheetData>
    <row r="1" spans="1:5">
      <c r="A1" s="28" t="s">
        <v>77</v>
      </c>
      <c r="B1" s="10">
        <v>2022</v>
      </c>
    </row>
    <row r="2" spans="1:5">
      <c r="A2" s="29" t="s">
        <v>74</v>
      </c>
      <c r="B2" s="10" t="s">
        <v>354</v>
      </c>
    </row>
    <row r="3" spans="1:5">
      <c r="A3" s="29" t="s">
        <v>75</v>
      </c>
      <c r="B3" s="10" t="s">
        <v>353</v>
      </c>
    </row>
    <row r="4" spans="1:5">
      <c r="A4" s="29" t="s">
        <v>76</v>
      </c>
      <c r="B4" s="10" t="s">
        <v>145</v>
      </c>
    </row>
    <row r="5" spans="1:5">
      <c r="A5" s="28" t="s">
        <v>53</v>
      </c>
      <c r="B5" s="11"/>
      <c r="C5" s="11"/>
      <c r="D5" s="11"/>
      <c r="E5" s="11"/>
    </row>
    <row r="6" spans="1:5">
      <c r="A6" s="16"/>
      <c r="B6" s="12" t="s">
        <v>9</v>
      </c>
      <c r="C6" s="12"/>
      <c r="D6" s="12" t="s">
        <v>9</v>
      </c>
      <c r="E6" s="12"/>
    </row>
    <row r="7" spans="1:5">
      <c r="A7" s="16"/>
      <c r="B7" s="12" t="s">
        <v>10</v>
      </c>
      <c r="C7" s="12"/>
      <c r="D7" s="12" t="s">
        <v>11</v>
      </c>
      <c r="E7" s="12"/>
    </row>
    <row r="8" spans="1:5">
      <c r="A8" s="27"/>
      <c r="B8" s="16"/>
      <c r="C8" s="16"/>
      <c r="D8" s="16"/>
      <c r="E8" s="16"/>
    </row>
    <row r="9" spans="1:5">
      <c r="A9" s="19" t="s">
        <v>39</v>
      </c>
      <c r="B9" s="30"/>
      <c r="C9" s="31"/>
      <c r="D9" s="30"/>
      <c r="E9" s="30"/>
    </row>
    <row r="10" spans="1:5">
      <c r="A10" s="39" t="s">
        <v>140</v>
      </c>
      <c r="B10" s="43">
        <v>1722762</v>
      </c>
      <c r="C10" s="31"/>
      <c r="D10" s="43">
        <v>9568954</v>
      </c>
      <c r="E10" s="30"/>
    </row>
    <row r="11" spans="1:5">
      <c r="A11" s="39" t="s">
        <v>142</v>
      </c>
      <c r="B11" s="43"/>
      <c r="C11" s="31"/>
      <c r="D11" s="43"/>
      <c r="E11" s="30"/>
    </row>
    <row r="12" spans="1:5">
      <c r="A12" s="39" t="s">
        <v>143</v>
      </c>
      <c r="B12" s="43"/>
      <c r="C12" s="31"/>
      <c r="D12" s="43"/>
      <c r="E12" s="30"/>
    </row>
    <row r="13" spans="1:5">
      <c r="A13" s="39" t="s">
        <v>144</v>
      </c>
      <c r="B13" s="43"/>
      <c r="C13" s="31"/>
      <c r="D13" s="43"/>
      <c r="E13" s="30"/>
    </row>
    <row r="14" spans="1:5">
      <c r="A14" s="39" t="s">
        <v>141</v>
      </c>
      <c r="B14" s="43"/>
      <c r="C14" s="31"/>
      <c r="D14" s="43"/>
      <c r="E14" s="30"/>
    </row>
    <row r="15" spans="1:5">
      <c r="A15" s="19" t="s">
        <v>40</v>
      </c>
      <c r="B15" s="43"/>
      <c r="C15" s="31"/>
      <c r="D15" s="43"/>
      <c r="E15" s="30"/>
    </row>
    <row r="16" spans="1:5">
      <c r="A16" s="19" t="s">
        <v>41</v>
      </c>
      <c r="B16" s="43"/>
      <c r="C16" s="31"/>
      <c r="D16" s="43"/>
      <c r="E16" s="30"/>
    </row>
    <row r="17" spans="1:5">
      <c r="A17" s="19" t="s">
        <v>42</v>
      </c>
      <c r="B17" s="43"/>
      <c r="C17" s="31"/>
      <c r="D17" s="43"/>
      <c r="E17" s="30"/>
    </row>
    <row r="18" spans="1:5">
      <c r="A18" s="19" t="s">
        <v>43</v>
      </c>
      <c r="B18" s="30"/>
      <c r="C18" s="31"/>
      <c r="D18" s="30"/>
      <c r="E18" s="30"/>
    </row>
    <row r="19" spans="1:5">
      <c r="A19" s="39" t="s">
        <v>43</v>
      </c>
      <c r="B19" s="43">
        <v>-5159577</v>
      </c>
      <c r="C19" s="31"/>
      <c r="D19" s="43">
        <v>-2175052</v>
      </c>
      <c r="E19" s="30"/>
    </row>
    <row r="20" spans="1:5">
      <c r="A20" s="39" t="s">
        <v>98</v>
      </c>
      <c r="B20" s="43">
        <v>-1032949</v>
      </c>
      <c r="C20" s="31"/>
      <c r="D20" s="43">
        <v>-1297957</v>
      </c>
      <c r="E20" s="30"/>
    </row>
    <row r="21" spans="1:5">
      <c r="A21" s="19" t="s">
        <v>69</v>
      </c>
      <c r="B21" s="30"/>
      <c r="C21" s="31"/>
      <c r="D21" s="30"/>
      <c r="E21" s="30"/>
    </row>
    <row r="22" spans="1:5">
      <c r="A22" s="39" t="s">
        <v>99</v>
      </c>
      <c r="B22" s="43">
        <v>-366465</v>
      </c>
      <c r="C22" s="31"/>
      <c r="D22" s="43">
        <v>-2896364</v>
      </c>
      <c r="E22" s="30"/>
    </row>
    <row r="23" spans="1:5">
      <c r="A23" s="39" t="s">
        <v>100</v>
      </c>
      <c r="B23" s="43">
        <v>-176228</v>
      </c>
      <c r="C23" s="31"/>
      <c r="D23" s="43">
        <v>-590973</v>
      </c>
      <c r="E23" s="30"/>
    </row>
    <row r="24" spans="1:5">
      <c r="A24" s="39" t="s">
        <v>102</v>
      </c>
      <c r="B24" s="43"/>
      <c r="C24" s="31"/>
      <c r="D24" s="43"/>
      <c r="E24" s="30"/>
    </row>
    <row r="25" spans="1:5">
      <c r="A25" s="19" t="s">
        <v>44</v>
      </c>
      <c r="B25" s="43"/>
      <c r="C25" s="31"/>
      <c r="D25" s="43"/>
      <c r="E25" s="30"/>
    </row>
    <row r="26" spans="1:5">
      <c r="A26" s="19" t="s">
        <v>59</v>
      </c>
      <c r="B26" s="43"/>
      <c r="C26" s="31"/>
      <c r="D26" s="43"/>
      <c r="E26" s="30"/>
    </row>
    <row r="27" spans="1:5">
      <c r="A27" s="19" t="s">
        <v>45</v>
      </c>
      <c r="B27" s="43"/>
      <c r="C27" s="31"/>
      <c r="D27" s="43"/>
      <c r="E27" s="30"/>
    </row>
    <row r="28" spans="1:5">
      <c r="A28" s="19" t="s">
        <v>8</v>
      </c>
      <c r="B28" s="30"/>
      <c r="C28" s="31"/>
      <c r="D28" s="30"/>
      <c r="E28" s="30"/>
    </row>
    <row r="29" spans="1:5" ht="15" customHeight="1">
      <c r="A29" s="39" t="s">
        <v>103</v>
      </c>
      <c r="B29" s="43"/>
      <c r="C29" s="31"/>
      <c r="D29" s="43"/>
      <c r="E29" s="30"/>
    </row>
    <row r="30" spans="1:5" ht="15" customHeight="1">
      <c r="A30" s="39" t="s">
        <v>101</v>
      </c>
      <c r="B30" s="43"/>
      <c r="C30" s="31"/>
      <c r="D30" s="43"/>
      <c r="E30" s="30"/>
    </row>
    <row r="31" spans="1:5" ht="15" customHeight="1">
      <c r="A31" s="39" t="s">
        <v>110</v>
      </c>
      <c r="B31" s="43"/>
      <c r="C31" s="31"/>
      <c r="D31" s="43"/>
      <c r="E31" s="30"/>
    </row>
    <row r="32" spans="1:5" ht="15" customHeight="1">
      <c r="A32" s="39" t="s">
        <v>104</v>
      </c>
      <c r="B32" s="43"/>
      <c r="C32" s="31"/>
      <c r="D32" s="43"/>
      <c r="E32" s="30"/>
    </row>
    <row r="33" spans="1:5" ht="15" customHeight="1">
      <c r="A33" s="39" t="s">
        <v>109</v>
      </c>
      <c r="B33" s="43"/>
      <c r="C33" s="31"/>
      <c r="D33" s="43"/>
      <c r="E33" s="30"/>
    </row>
    <row r="34" spans="1:5" ht="15" customHeight="1">
      <c r="A34" s="39" t="s">
        <v>105</v>
      </c>
      <c r="B34" s="43"/>
      <c r="C34" s="31"/>
      <c r="D34" s="43"/>
      <c r="E34" s="30"/>
    </row>
    <row r="35" spans="1:5">
      <c r="A35" s="19" t="s">
        <v>46</v>
      </c>
      <c r="B35" s="43"/>
      <c r="C35" s="31"/>
      <c r="D35" s="43"/>
      <c r="E35" s="30"/>
    </row>
    <row r="36" spans="1:5">
      <c r="A36" s="19" t="s">
        <v>70</v>
      </c>
      <c r="B36" s="30"/>
      <c r="C36" s="31"/>
      <c r="D36" s="30"/>
      <c r="E36" s="30"/>
    </row>
    <row r="37" spans="1:5">
      <c r="A37" s="39" t="s">
        <v>106</v>
      </c>
      <c r="B37" s="43">
        <v>-13715</v>
      </c>
      <c r="C37" s="31"/>
      <c r="D37" s="43">
        <v>-12293</v>
      </c>
      <c r="E37" s="30"/>
    </row>
    <row r="38" spans="1:5">
      <c r="A38" s="39" t="s">
        <v>108</v>
      </c>
      <c r="B38" s="43"/>
      <c r="C38" s="31"/>
      <c r="D38" s="43"/>
      <c r="E38" s="30"/>
    </row>
    <row r="39" spans="1:5">
      <c r="A39" s="39" t="s">
        <v>107</v>
      </c>
      <c r="B39" s="43"/>
      <c r="C39" s="31"/>
      <c r="D39" s="43"/>
      <c r="E39" s="30"/>
    </row>
    <row r="40" spans="1:5">
      <c r="A40" s="19" t="s">
        <v>47</v>
      </c>
      <c r="B40" s="43"/>
      <c r="C40" s="31"/>
      <c r="D40" s="43"/>
      <c r="E40" s="30"/>
    </row>
    <row r="41" spans="1:5">
      <c r="A41" s="56" t="s">
        <v>138</v>
      </c>
      <c r="B41" s="43"/>
      <c r="C41" s="31"/>
      <c r="D41" s="43"/>
      <c r="E41" s="30"/>
    </row>
    <row r="42" spans="1:5">
      <c r="A42" s="19" t="s">
        <v>48</v>
      </c>
      <c r="B42" s="35">
        <f>SUM(B9:B41)</f>
        <v>-5026172</v>
      </c>
      <c r="C42" s="36"/>
      <c r="D42" s="35">
        <f>SUM(D9:D41)</f>
        <v>2596315</v>
      </c>
      <c r="E42" s="36"/>
    </row>
    <row r="43" spans="1:5">
      <c r="A43" s="19" t="s">
        <v>4</v>
      </c>
      <c r="B43" s="36"/>
      <c r="C43" s="36"/>
      <c r="D43" s="36"/>
      <c r="E43" s="36"/>
    </row>
    <row r="44" spans="1:5">
      <c r="A44" s="39" t="s">
        <v>49</v>
      </c>
      <c r="B44" s="43"/>
      <c r="C44" s="31"/>
      <c r="D44" s="43"/>
      <c r="E44" s="30"/>
    </row>
    <row r="45" spans="1:5">
      <c r="A45" s="39" t="s">
        <v>50</v>
      </c>
      <c r="B45" s="43"/>
      <c r="C45" s="31"/>
      <c r="D45" s="43"/>
      <c r="E45" s="30"/>
    </row>
    <row r="46" spans="1:5">
      <c r="A46" s="39" t="s">
        <v>66</v>
      </c>
      <c r="B46" s="43"/>
      <c r="C46" s="31"/>
      <c r="D46" s="43"/>
      <c r="E46" s="30"/>
    </row>
    <row r="47" spans="1:5">
      <c r="A47" s="19" t="s">
        <v>94</v>
      </c>
      <c r="B47" s="35">
        <f>SUM(B42:B46)</f>
        <v>-5026172</v>
      </c>
      <c r="C47" s="36"/>
      <c r="D47" s="35">
        <f>SUM(D42:D46)</f>
        <v>2596315</v>
      </c>
      <c r="E47" s="36"/>
    </row>
    <row r="48" spans="1:5" ht="15.75" thickBot="1">
      <c r="A48" s="45"/>
      <c r="B48" s="46"/>
      <c r="C48" s="46"/>
      <c r="D48" s="46"/>
      <c r="E48" s="31"/>
    </row>
    <row r="49" spans="1:7" ht="15.75" thickTop="1">
      <c r="A49" s="47" t="s">
        <v>95</v>
      </c>
      <c r="B49" s="32"/>
      <c r="C49" s="32"/>
      <c r="D49" s="32"/>
      <c r="E49" s="31"/>
    </row>
    <row r="50" spans="1:7">
      <c r="A50" s="39" t="s">
        <v>54</v>
      </c>
      <c r="B50" s="44"/>
      <c r="C50" s="32"/>
      <c r="D50" s="44"/>
      <c r="E50" s="30"/>
    </row>
    <row r="51" spans="1:7">
      <c r="A51" s="39" t="s">
        <v>55</v>
      </c>
      <c r="B51" s="44"/>
      <c r="C51" s="32"/>
      <c r="D51" s="44"/>
      <c r="E51" s="30"/>
    </row>
    <row r="52" spans="1:7">
      <c r="A52" s="39" t="s">
        <v>56</v>
      </c>
      <c r="B52" s="44"/>
      <c r="C52" s="32"/>
      <c r="D52" s="44"/>
      <c r="E52" s="16"/>
      <c r="G52" s="147"/>
    </row>
    <row r="53" spans="1:7" ht="15" customHeight="1">
      <c r="A53" s="39" t="s">
        <v>57</v>
      </c>
      <c r="B53" s="44"/>
      <c r="C53" s="32"/>
      <c r="D53" s="44"/>
      <c r="E53" s="37"/>
    </row>
    <row r="54" spans="1:7">
      <c r="A54" s="57" t="s">
        <v>18</v>
      </c>
      <c r="B54" s="44"/>
      <c r="C54" s="32"/>
      <c r="D54" s="44"/>
      <c r="E54" s="1"/>
    </row>
    <row r="55" spans="1:7">
      <c r="A55" s="47" t="s">
        <v>96</v>
      </c>
      <c r="B55" s="48">
        <f>SUM(B50:B54)</f>
        <v>0</v>
      </c>
      <c r="C55" s="49"/>
      <c r="D55" s="48">
        <f>SUM(D50:D54)</f>
        <v>0</v>
      </c>
      <c r="E55" s="37"/>
    </row>
    <row r="56" spans="1:7">
      <c r="A56" s="50"/>
      <c r="B56" s="51"/>
      <c r="C56" s="51"/>
      <c r="D56" s="51"/>
      <c r="E56" s="37"/>
    </row>
    <row r="57" spans="1:7" ht="15.75" thickBot="1">
      <c r="A57" s="47" t="s">
        <v>97</v>
      </c>
      <c r="B57" s="52">
        <f>B47+B55</f>
        <v>-5026172</v>
      </c>
      <c r="C57" s="53"/>
      <c r="D57" s="52">
        <f>D47+D55</f>
        <v>2596315</v>
      </c>
      <c r="E57" s="37"/>
    </row>
    <row r="58" spans="1:7" ht="15.75" thickTop="1">
      <c r="A58" s="50"/>
      <c r="B58" s="51"/>
      <c r="C58" s="51"/>
      <c r="D58" s="51"/>
      <c r="E58" s="37"/>
    </row>
    <row r="59" spans="1:7">
      <c r="A59" s="54" t="s">
        <v>58</v>
      </c>
      <c r="B59" s="51"/>
      <c r="C59" s="51"/>
      <c r="D59" s="51"/>
      <c r="E59" s="4"/>
    </row>
    <row r="60" spans="1:7">
      <c r="A60" s="50" t="s">
        <v>51</v>
      </c>
      <c r="B60" s="43"/>
      <c r="C60" s="30"/>
      <c r="D60" s="43"/>
      <c r="E60" s="4"/>
    </row>
    <row r="61" spans="1:7">
      <c r="A61" s="50" t="s">
        <v>52</v>
      </c>
      <c r="B61" s="43"/>
      <c r="C61" s="30"/>
      <c r="D61" s="43"/>
      <c r="E61" s="4"/>
    </row>
    <row r="62" spans="1:7">
      <c r="A62" s="3"/>
      <c r="B62" s="4"/>
      <c r="C62" s="4"/>
      <c r="D62" s="4"/>
      <c r="E62" s="4"/>
    </row>
    <row r="63" spans="1:7">
      <c r="A63" s="3"/>
      <c r="B63" s="4"/>
      <c r="C63" s="4"/>
      <c r="D63" s="4"/>
      <c r="E63" s="4"/>
    </row>
    <row r="64" spans="1:7">
      <c r="A64" s="9" t="s">
        <v>139</v>
      </c>
      <c r="B64" s="4"/>
      <c r="C64" s="4"/>
      <c r="D64" s="4"/>
      <c r="E64" s="4"/>
    </row>
    <row r="65" spans="1:5">
      <c r="A65" s="55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1"/>
  <sheetViews>
    <sheetView topLeftCell="A22" workbookViewId="0">
      <selection activeCell="L52" sqref="L52"/>
    </sheetView>
  </sheetViews>
  <sheetFormatPr defaultColWidth="4.7109375" defaultRowHeight="12.75"/>
  <cols>
    <col min="1" max="1" width="4.5703125" customWidth="1"/>
    <col min="2" max="2" width="7.42578125" customWidth="1"/>
    <col min="3" max="3" width="78.28515625" customWidth="1"/>
    <col min="4" max="4" width="4.85546875" customWidth="1"/>
    <col min="5" max="5" width="1.5703125" customWidth="1"/>
  </cols>
  <sheetData>
    <row r="2" spans="1:4">
      <c r="A2" s="58"/>
      <c r="B2" s="59"/>
      <c r="C2" s="59"/>
      <c r="D2" s="60"/>
    </row>
    <row r="3" spans="1:4" s="61" customFormat="1" ht="33" customHeight="1">
      <c r="A3" s="159" t="s">
        <v>146</v>
      </c>
      <c r="B3" s="160"/>
      <c r="C3" s="160"/>
      <c r="D3" s="161"/>
    </row>
    <row r="4" spans="1:4" s="66" customFormat="1">
      <c r="A4" s="62"/>
      <c r="B4" s="63" t="s">
        <v>147</v>
      </c>
      <c r="C4" s="64"/>
      <c r="D4" s="65"/>
    </row>
    <row r="5" spans="1:4" s="66" customFormat="1" ht="11.25">
      <c r="A5" s="62"/>
      <c r="B5" s="67"/>
      <c r="C5" s="68" t="s">
        <v>148</v>
      </c>
      <c r="D5" s="65"/>
    </row>
    <row r="6" spans="1:4" s="66" customFormat="1" ht="11.25">
      <c r="A6" s="62"/>
      <c r="B6" s="67"/>
      <c r="C6" s="68" t="s">
        <v>149</v>
      </c>
      <c r="D6" s="65"/>
    </row>
    <row r="7" spans="1:4" s="66" customFormat="1" ht="11.25">
      <c r="A7" s="62"/>
      <c r="B7" s="67" t="s">
        <v>150</v>
      </c>
      <c r="C7" s="68"/>
      <c r="D7" s="65"/>
    </row>
    <row r="8" spans="1:4" s="66" customFormat="1" ht="11.25">
      <c r="A8" s="62"/>
      <c r="B8" s="67"/>
      <c r="C8" s="68" t="s">
        <v>151</v>
      </c>
      <c r="D8" s="65"/>
    </row>
    <row r="9" spans="1:4" s="66" customFormat="1" ht="11.25">
      <c r="A9" s="62"/>
      <c r="B9" s="67"/>
      <c r="C9" s="68" t="s">
        <v>152</v>
      </c>
      <c r="D9" s="65"/>
    </row>
    <row r="10" spans="1:4" s="66" customFormat="1" ht="11.25">
      <c r="A10" s="62"/>
      <c r="B10" s="69"/>
      <c r="C10" s="70" t="s">
        <v>153</v>
      </c>
      <c r="D10" s="65"/>
    </row>
    <row r="11" spans="1:4" ht="5.25" customHeight="1">
      <c r="A11" s="71"/>
      <c r="D11" s="72"/>
    </row>
    <row r="12" spans="1:4" ht="15.75">
      <c r="A12" s="71"/>
      <c r="B12" s="73" t="s">
        <v>154</v>
      </c>
      <c r="C12" s="74" t="s">
        <v>155</v>
      </c>
      <c r="D12" s="72"/>
    </row>
    <row r="13" spans="1:4" ht="6" customHeight="1">
      <c r="A13" s="71"/>
      <c r="B13" s="75"/>
      <c r="D13" s="72"/>
    </row>
    <row r="14" spans="1:4">
      <c r="A14" s="71"/>
      <c r="B14" s="76">
        <v>1</v>
      </c>
      <c r="C14" s="77" t="s">
        <v>156</v>
      </c>
      <c r="D14" s="72"/>
    </row>
    <row r="15" spans="1:4">
      <c r="A15" s="71"/>
      <c r="B15" s="76">
        <v>2</v>
      </c>
      <c r="C15" t="s">
        <v>157</v>
      </c>
      <c r="D15" s="72"/>
    </row>
    <row r="16" spans="1:4">
      <c r="A16" s="71"/>
      <c r="B16" s="77">
        <v>3</v>
      </c>
      <c r="C16" t="s">
        <v>158</v>
      </c>
      <c r="D16" s="72"/>
    </row>
    <row r="17" spans="1:4" s="77" customFormat="1">
      <c r="A17" s="78"/>
      <c r="B17" s="77">
        <v>4</v>
      </c>
      <c r="C17" t="s">
        <v>159</v>
      </c>
      <c r="D17" s="79"/>
    </row>
    <row r="18" spans="1:4" s="77" customFormat="1">
      <c r="A18" s="78"/>
      <c r="C18" s="77" t="s">
        <v>160</v>
      </c>
      <c r="D18" s="79"/>
    </row>
    <row r="19" spans="1:4" s="77" customFormat="1">
      <c r="A19" s="78"/>
      <c r="B19" s="77" t="s">
        <v>161</v>
      </c>
      <c r="D19" s="79"/>
    </row>
    <row r="20" spans="1:4" s="77" customFormat="1">
      <c r="A20" s="78"/>
      <c r="C20" s="77" t="s">
        <v>162</v>
      </c>
      <c r="D20" s="79"/>
    </row>
    <row r="21" spans="1:4" s="77" customFormat="1">
      <c r="A21" s="78"/>
      <c r="B21" s="77" t="s">
        <v>163</v>
      </c>
      <c r="D21" s="79"/>
    </row>
    <row r="22" spans="1:4" s="77" customFormat="1">
      <c r="A22" s="78"/>
      <c r="C22" s="77" t="s">
        <v>164</v>
      </c>
      <c r="D22" s="79"/>
    </row>
    <row r="23" spans="1:4" s="77" customFormat="1">
      <c r="A23" s="78"/>
      <c r="B23" s="77" t="s">
        <v>165</v>
      </c>
      <c r="D23" s="79"/>
    </row>
    <row r="24" spans="1:4" s="77" customFormat="1">
      <c r="A24" s="78"/>
      <c r="C24" s="77" t="s">
        <v>166</v>
      </c>
      <c r="D24" s="79"/>
    </row>
    <row r="25" spans="1:4" s="77" customFormat="1">
      <c r="A25" s="78"/>
      <c r="B25" s="77" t="s">
        <v>167</v>
      </c>
      <c r="D25" s="79"/>
    </row>
    <row r="26" spans="1:4" s="77" customFormat="1">
      <c r="A26" s="78"/>
      <c r="B26" s="77" t="s">
        <v>168</v>
      </c>
      <c r="D26" s="79"/>
    </row>
    <row r="27" spans="1:4" s="77" customFormat="1">
      <c r="A27" s="78"/>
      <c r="C27" s="77" t="s">
        <v>169</v>
      </c>
      <c r="D27" s="79"/>
    </row>
    <row r="28" spans="1:4" s="77" customFormat="1">
      <c r="A28" s="78"/>
      <c r="B28" s="77" t="s">
        <v>170</v>
      </c>
      <c r="D28" s="79"/>
    </row>
    <row r="29" spans="1:4" s="77" customFormat="1">
      <c r="A29" s="78"/>
      <c r="C29" s="77" t="s">
        <v>171</v>
      </c>
      <c r="D29" s="79"/>
    </row>
    <row r="30" spans="1:4" s="77" customFormat="1">
      <c r="A30" s="78"/>
      <c r="B30" s="77" t="s">
        <v>172</v>
      </c>
      <c r="D30" s="79"/>
    </row>
    <row r="31" spans="1:4" s="77" customFormat="1">
      <c r="A31" s="78"/>
      <c r="B31" s="77" t="s">
        <v>173</v>
      </c>
      <c r="C31" s="77" t="s">
        <v>174</v>
      </c>
      <c r="D31" s="79"/>
    </row>
    <row r="32" spans="1:4" s="77" customFormat="1">
      <c r="A32" s="78"/>
      <c r="C32" s="77" t="s">
        <v>175</v>
      </c>
      <c r="D32" s="79"/>
    </row>
    <row r="33" spans="1:4" s="77" customFormat="1">
      <c r="A33" s="78"/>
      <c r="C33" s="77" t="s">
        <v>176</v>
      </c>
      <c r="D33" s="79"/>
    </row>
    <row r="34" spans="1:4" s="77" customFormat="1">
      <c r="A34" s="78"/>
      <c r="C34" s="77" t="s">
        <v>177</v>
      </c>
      <c r="D34" s="79"/>
    </row>
    <row r="35" spans="1:4" s="77" customFormat="1">
      <c r="A35" s="78"/>
      <c r="C35" s="77" t="s">
        <v>178</v>
      </c>
      <c r="D35" s="79"/>
    </row>
    <row r="36" spans="1:4" s="77" customFormat="1">
      <c r="A36" s="78"/>
      <c r="C36" s="77" t="s">
        <v>179</v>
      </c>
      <c r="D36" s="79"/>
    </row>
    <row r="37" spans="1:4" s="77" customFormat="1">
      <c r="A37" s="78"/>
      <c r="C37" s="77" t="s">
        <v>180</v>
      </c>
      <c r="D37" s="79"/>
    </row>
    <row r="38" spans="1:4" s="77" customFormat="1" ht="6" customHeight="1">
      <c r="A38" s="78"/>
      <c r="D38" s="79"/>
    </row>
    <row r="39" spans="1:4" s="77" customFormat="1" ht="15.75">
      <c r="A39" s="78"/>
      <c r="B39" s="73" t="s">
        <v>181</v>
      </c>
      <c r="C39" s="74" t="s">
        <v>182</v>
      </c>
      <c r="D39" s="79"/>
    </row>
    <row r="40" spans="1:4" s="77" customFormat="1" ht="4.5" customHeight="1">
      <c r="A40" s="78"/>
      <c r="D40" s="79"/>
    </row>
    <row r="41" spans="1:4" s="77" customFormat="1">
      <c r="A41" s="78"/>
      <c r="C41" s="77" t="s">
        <v>183</v>
      </c>
      <c r="D41" s="79"/>
    </row>
    <row r="42" spans="1:4" s="77" customFormat="1">
      <c r="A42" s="78"/>
      <c r="B42" s="80" t="s">
        <v>184</v>
      </c>
      <c r="D42" s="79"/>
    </row>
    <row r="43" spans="1:4" s="77" customFormat="1">
      <c r="A43" s="78"/>
      <c r="C43" s="77" t="s">
        <v>185</v>
      </c>
      <c r="D43" s="79"/>
    </row>
    <row r="44" spans="1:4" s="77" customFormat="1">
      <c r="A44" s="78"/>
      <c r="B44" s="77" t="s">
        <v>186</v>
      </c>
      <c r="D44" s="79"/>
    </row>
    <row r="45" spans="1:4" s="77" customFormat="1">
      <c r="A45" s="78"/>
      <c r="C45" s="77" t="s">
        <v>187</v>
      </c>
      <c r="D45" s="79"/>
    </row>
    <row r="46" spans="1:4" s="77" customFormat="1">
      <c r="A46" s="78"/>
      <c r="B46" t="s">
        <v>188</v>
      </c>
      <c r="D46" s="79"/>
    </row>
    <row r="47" spans="1:4" s="77" customFormat="1">
      <c r="A47" s="78"/>
      <c r="C47" s="77" t="s">
        <v>189</v>
      </c>
      <c r="D47" s="79"/>
    </row>
    <row r="48" spans="1:4" s="77" customFormat="1">
      <c r="A48" s="78"/>
      <c r="B48" t="s">
        <v>190</v>
      </c>
      <c r="D48" s="79"/>
    </row>
    <row r="49" spans="1:4" s="77" customFormat="1">
      <c r="A49" s="78"/>
      <c r="C49" t="s">
        <v>191</v>
      </c>
      <c r="D49" s="79"/>
    </row>
    <row r="50" spans="1:4" s="77" customFormat="1">
      <c r="A50" s="78"/>
      <c r="B50" s="77" t="s">
        <v>192</v>
      </c>
      <c r="D50" s="79"/>
    </row>
    <row r="51" spans="1:4" s="77" customFormat="1">
      <c r="A51" s="78"/>
      <c r="B51" s="77" t="s">
        <v>193</v>
      </c>
      <c r="D51" s="79"/>
    </row>
    <row r="52" spans="1:4" s="77" customFormat="1">
      <c r="A52" s="78"/>
      <c r="B52" s="77" t="s">
        <v>194</v>
      </c>
      <c r="D52" s="79"/>
    </row>
    <row r="53" spans="1:4" s="77" customFormat="1">
      <c r="A53" s="78"/>
      <c r="C53" t="s">
        <v>195</v>
      </c>
      <c r="D53" s="79"/>
    </row>
    <row r="54" spans="1:4" s="77" customFormat="1">
      <c r="A54" s="78"/>
      <c r="C54" s="77" t="s">
        <v>196</v>
      </c>
      <c r="D54" s="79"/>
    </row>
    <row r="55" spans="1:4" s="77" customFormat="1">
      <c r="A55" s="78"/>
      <c r="C55" s="77" t="s">
        <v>197</v>
      </c>
      <c r="D55" s="79"/>
    </row>
    <row r="56" spans="1:4">
      <c r="A56" s="71"/>
      <c r="B56" s="77"/>
      <c r="C56" t="s">
        <v>198</v>
      </c>
      <c r="D56" s="72"/>
    </row>
    <row r="57" spans="1:4">
      <c r="A57" s="71"/>
      <c r="B57" t="s">
        <v>199</v>
      </c>
      <c r="C57" s="77"/>
      <c r="D57" s="72"/>
    </row>
    <row r="58" spans="1:4">
      <c r="A58" s="71"/>
      <c r="B58" s="77"/>
      <c r="C58" s="77"/>
      <c r="D58" s="72"/>
    </row>
    <row r="59" spans="1:4">
      <c r="A59" s="71"/>
      <c r="B59" s="77"/>
      <c r="C59" s="77"/>
      <c r="D59" s="72"/>
    </row>
    <row r="60" spans="1:4">
      <c r="A60" s="71"/>
      <c r="B60" s="77"/>
      <c r="C60" s="77"/>
      <c r="D60" s="81"/>
    </row>
    <row r="61" spans="1:4">
      <c r="A61" s="82"/>
      <c r="B61" s="83"/>
      <c r="C61" s="83"/>
      <c r="D61" s="84"/>
    </row>
  </sheetData>
  <mergeCells count="1">
    <mergeCell ref="A3:D3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7"/>
  <sheetViews>
    <sheetView tabSelected="1" topLeftCell="A185" workbookViewId="0">
      <selection activeCell="I190" sqref="I190"/>
    </sheetView>
  </sheetViews>
  <sheetFormatPr defaultRowHeight="12.75"/>
  <cols>
    <col min="1" max="1" width="0.140625" customWidth="1"/>
    <col min="2" max="2" width="3.7109375" customWidth="1"/>
    <col min="3" max="3" width="3.28515625" customWidth="1"/>
    <col min="4" max="4" width="4.42578125" customWidth="1"/>
    <col min="5" max="5" width="13" customWidth="1"/>
    <col min="6" max="6" width="5.140625" customWidth="1"/>
    <col min="7" max="7" width="13.85546875" customWidth="1"/>
    <col min="8" max="8" width="5.5703125" customWidth="1"/>
    <col min="9" max="9" width="10.42578125" customWidth="1"/>
    <col min="12" max="12" width="11.140625" customWidth="1"/>
  </cols>
  <sheetData>
    <row r="2" spans="2:13">
      <c r="B2" s="85"/>
    </row>
    <row r="3" spans="2:13" ht="18"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2:13" s="61" customFormat="1" ht="11.25" customHeight="1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2:13" s="61" customFormat="1" ht="12.75" customHeight="1">
      <c r="B5" s="85"/>
      <c r="C5" s="186" t="s">
        <v>200</v>
      </c>
      <c r="D5" s="186"/>
      <c r="E5" s="87" t="s">
        <v>201</v>
      </c>
      <c r="F5"/>
      <c r="G5"/>
      <c r="H5"/>
      <c r="I5"/>
      <c r="J5"/>
      <c r="K5"/>
      <c r="L5"/>
      <c r="M5"/>
    </row>
    <row r="6" spans="2:13">
      <c r="B6" s="85"/>
    </row>
    <row r="7" spans="2:13">
      <c r="B7" s="85"/>
      <c r="D7" s="88" t="s">
        <v>202</v>
      </c>
      <c r="E7" s="89" t="s">
        <v>203</v>
      </c>
      <c r="F7" s="89"/>
      <c r="G7" s="90"/>
    </row>
    <row r="8" spans="2:13">
      <c r="B8" s="85"/>
      <c r="D8" s="88"/>
      <c r="E8" s="89"/>
      <c r="F8" s="89"/>
      <c r="G8" s="90"/>
    </row>
    <row r="9" spans="2:13">
      <c r="B9" s="91"/>
      <c r="C9" s="77"/>
      <c r="D9" s="92">
        <v>1</v>
      </c>
      <c r="E9" s="93" t="s">
        <v>204</v>
      </c>
      <c r="F9" s="94"/>
    </row>
    <row r="10" spans="2:13">
      <c r="B10" s="85">
        <v>1</v>
      </c>
      <c r="E10" s="85" t="s">
        <v>205</v>
      </c>
    </row>
    <row r="11" spans="2:13">
      <c r="B11" s="85"/>
      <c r="D11" s="179" t="s">
        <v>206</v>
      </c>
      <c r="E11" s="179" t="s">
        <v>207</v>
      </c>
      <c r="F11" s="179"/>
      <c r="G11" s="179" t="s">
        <v>208</v>
      </c>
      <c r="H11" s="179" t="s">
        <v>209</v>
      </c>
      <c r="I11" s="179"/>
      <c r="J11" s="95" t="s">
        <v>210</v>
      </c>
      <c r="K11" s="95" t="s">
        <v>211</v>
      </c>
      <c r="L11" s="95" t="s">
        <v>210</v>
      </c>
    </row>
    <row r="12" spans="2:13">
      <c r="B12" s="85"/>
      <c r="D12" s="179"/>
      <c r="E12" s="179"/>
      <c r="F12" s="179"/>
      <c r="G12" s="179"/>
      <c r="H12" s="179"/>
      <c r="I12" s="179"/>
      <c r="J12" s="96" t="s">
        <v>212</v>
      </c>
      <c r="K12" s="96" t="s">
        <v>213</v>
      </c>
      <c r="L12" s="96" t="s">
        <v>214</v>
      </c>
    </row>
    <row r="13" spans="2:13">
      <c r="B13" s="85"/>
      <c r="D13" s="97">
        <v>1</v>
      </c>
      <c r="E13" s="165" t="s">
        <v>327</v>
      </c>
      <c r="F13" s="165"/>
      <c r="G13" s="97" t="s">
        <v>215</v>
      </c>
      <c r="H13" s="187"/>
      <c r="I13" s="167"/>
      <c r="J13" s="97"/>
      <c r="K13" s="97"/>
      <c r="L13" s="98">
        <v>640511</v>
      </c>
    </row>
    <row r="14" spans="2:13">
      <c r="B14" s="85"/>
      <c r="D14" s="97">
        <v>2</v>
      </c>
      <c r="E14" s="166"/>
      <c r="F14" s="167"/>
      <c r="G14" s="97"/>
      <c r="H14" s="166"/>
      <c r="I14" s="167"/>
      <c r="J14" s="97"/>
      <c r="K14" s="145"/>
      <c r="L14" s="98"/>
    </row>
    <row r="15" spans="2:13">
      <c r="B15" s="85"/>
      <c r="D15" s="97">
        <v>3</v>
      </c>
      <c r="E15" s="165"/>
      <c r="F15" s="165"/>
      <c r="G15" s="97"/>
      <c r="H15" s="166"/>
      <c r="I15" s="167"/>
      <c r="J15" s="97"/>
      <c r="K15" s="97"/>
      <c r="L15" s="98"/>
    </row>
    <row r="16" spans="2:13">
      <c r="B16" s="85"/>
      <c r="D16" s="97">
        <v>4</v>
      </c>
      <c r="E16" s="165"/>
      <c r="F16" s="165"/>
      <c r="G16" s="97"/>
      <c r="H16" s="166"/>
      <c r="I16" s="167"/>
      <c r="J16" s="97"/>
      <c r="K16" s="145"/>
      <c r="L16" s="98"/>
    </row>
    <row r="17" spans="2:13">
      <c r="B17" s="85"/>
      <c r="D17" s="97">
        <v>5</v>
      </c>
      <c r="E17" s="165"/>
      <c r="F17" s="165"/>
      <c r="G17" s="97"/>
      <c r="H17" s="144"/>
      <c r="I17" s="143"/>
      <c r="J17" s="97"/>
      <c r="K17" s="97"/>
      <c r="L17" s="98"/>
    </row>
    <row r="18" spans="2:13">
      <c r="B18" s="85"/>
      <c r="D18" s="97">
        <v>6</v>
      </c>
      <c r="E18" s="165"/>
      <c r="F18" s="165"/>
      <c r="G18" s="97"/>
      <c r="H18" s="166"/>
      <c r="I18" s="167"/>
      <c r="J18" s="97"/>
      <c r="K18" s="145"/>
      <c r="L18" s="98"/>
    </row>
    <row r="19" spans="2:13">
      <c r="B19" s="99"/>
      <c r="C19" s="61"/>
      <c r="D19" s="100"/>
      <c r="E19" s="175" t="s">
        <v>5</v>
      </c>
      <c r="F19" s="176"/>
      <c r="G19" s="176"/>
      <c r="H19" s="176"/>
      <c r="I19" s="176"/>
      <c r="J19" s="176"/>
      <c r="K19" s="177"/>
      <c r="L19" s="132">
        <f>L13+L14+L15+L16+L18+L17</f>
        <v>640511</v>
      </c>
      <c r="M19" s="61"/>
    </row>
    <row r="20" spans="2:13">
      <c r="B20" s="85">
        <v>2</v>
      </c>
      <c r="D20" s="66"/>
      <c r="E20" s="91" t="s">
        <v>216</v>
      </c>
      <c r="F20" s="66"/>
      <c r="G20" s="66"/>
      <c r="H20" s="66"/>
      <c r="I20" s="66"/>
      <c r="J20" s="66"/>
      <c r="K20" s="66"/>
      <c r="L20" s="101"/>
    </row>
    <row r="21" spans="2:13">
      <c r="B21" s="85"/>
      <c r="D21" s="179" t="s">
        <v>206</v>
      </c>
      <c r="E21" s="180" t="s">
        <v>217</v>
      </c>
      <c r="F21" s="181"/>
      <c r="G21" s="181"/>
      <c r="H21" s="181"/>
      <c r="I21" s="182"/>
      <c r="J21" s="95" t="s">
        <v>210</v>
      </c>
      <c r="K21" s="95" t="s">
        <v>211</v>
      </c>
      <c r="L21" s="95" t="s">
        <v>210</v>
      </c>
    </row>
    <row r="22" spans="2:13">
      <c r="B22" s="85"/>
      <c r="D22" s="179"/>
      <c r="E22" s="183"/>
      <c r="F22" s="184"/>
      <c r="G22" s="184"/>
      <c r="H22" s="184"/>
      <c r="I22" s="185"/>
      <c r="J22" s="96" t="s">
        <v>212</v>
      </c>
      <c r="K22" s="96" t="s">
        <v>213</v>
      </c>
      <c r="L22" s="96" t="s">
        <v>214</v>
      </c>
    </row>
    <row r="23" spans="2:13">
      <c r="B23" s="85"/>
      <c r="D23" s="97"/>
      <c r="E23" s="172" t="s">
        <v>218</v>
      </c>
      <c r="F23" s="173"/>
      <c r="G23" s="173"/>
      <c r="H23" s="173"/>
      <c r="I23" s="174"/>
      <c r="J23" s="97"/>
      <c r="K23" s="97"/>
      <c r="L23" s="98">
        <v>9494</v>
      </c>
    </row>
    <row r="24" spans="2:13">
      <c r="B24" s="85"/>
      <c r="D24" s="100"/>
      <c r="E24" s="175" t="s">
        <v>5</v>
      </c>
      <c r="F24" s="176"/>
      <c r="G24" s="176"/>
      <c r="H24" s="176"/>
      <c r="I24" s="176"/>
      <c r="J24" s="176"/>
      <c r="K24" s="177"/>
      <c r="L24" s="132">
        <f>L23</f>
        <v>9494</v>
      </c>
    </row>
    <row r="25" spans="2:13">
      <c r="B25" s="85"/>
    </row>
    <row r="26" spans="2:13">
      <c r="B26" s="85">
        <v>5</v>
      </c>
      <c r="D26" s="92">
        <v>2</v>
      </c>
      <c r="E26" s="93" t="s">
        <v>219</v>
      </c>
      <c r="F26" s="94"/>
    </row>
    <row r="27" spans="2:13">
      <c r="B27" s="85"/>
      <c r="F27" t="s">
        <v>220</v>
      </c>
    </row>
    <row r="28" spans="2:13">
      <c r="B28" s="85"/>
    </row>
    <row r="29" spans="2:13">
      <c r="B29" s="85">
        <v>6</v>
      </c>
      <c r="D29" s="92">
        <v>3</v>
      </c>
      <c r="E29" s="93" t="s">
        <v>221</v>
      </c>
      <c r="F29" s="94"/>
    </row>
    <row r="30" spans="2:13">
      <c r="B30" s="85"/>
      <c r="D30" s="102"/>
      <c r="E30" s="103"/>
      <c r="F30" s="94"/>
    </row>
    <row r="31" spans="2:13">
      <c r="B31" s="85">
        <v>7</v>
      </c>
      <c r="D31" s="102" t="s">
        <v>222</v>
      </c>
      <c r="E31" s="104" t="s">
        <v>223</v>
      </c>
      <c r="L31" s="105"/>
    </row>
    <row r="32" spans="2:13">
      <c r="B32" s="85"/>
    </row>
    <row r="33" spans="2:13">
      <c r="B33" s="85">
        <v>8</v>
      </c>
      <c r="D33" s="102" t="s">
        <v>222</v>
      </c>
      <c r="E33" s="104" t="s">
        <v>224</v>
      </c>
    </row>
    <row r="34" spans="2:13">
      <c r="B34" s="85"/>
    </row>
    <row r="35" spans="2:13">
      <c r="B35" s="85">
        <v>9</v>
      </c>
      <c r="D35" s="102" t="s">
        <v>222</v>
      </c>
      <c r="E35" s="104" t="s">
        <v>225</v>
      </c>
      <c r="G35" s="178"/>
      <c r="H35" s="178"/>
      <c r="L35">
        <v>0</v>
      </c>
    </row>
    <row r="36" spans="2:13">
      <c r="B36" s="85"/>
      <c r="F36" t="s">
        <v>226</v>
      </c>
      <c r="J36" s="85" t="s">
        <v>227</v>
      </c>
    </row>
    <row r="37" spans="2:13">
      <c r="B37" s="85"/>
      <c r="F37" t="s">
        <v>228</v>
      </c>
      <c r="J37" s="85" t="s">
        <v>227</v>
      </c>
      <c r="K37" s="106"/>
    </row>
    <row r="38" spans="2:13">
      <c r="B38" s="91"/>
      <c r="C38" s="77"/>
      <c r="D38" s="77"/>
      <c r="E38" s="77"/>
      <c r="F38" s="77" t="s">
        <v>229</v>
      </c>
      <c r="G38" s="77"/>
      <c r="H38" s="77"/>
      <c r="I38" s="77"/>
      <c r="J38" s="85" t="s">
        <v>227</v>
      </c>
      <c r="K38" s="106">
        <v>0</v>
      </c>
      <c r="L38" s="77"/>
      <c r="M38" s="77"/>
    </row>
    <row r="39" spans="2:13">
      <c r="B39" s="91"/>
      <c r="C39" s="77"/>
      <c r="D39" s="77"/>
      <c r="E39" s="77"/>
      <c r="F39" s="77" t="s">
        <v>230</v>
      </c>
      <c r="G39" s="77"/>
      <c r="H39" s="77"/>
      <c r="I39" s="77"/>
      <c r="J39" s="85" t="s">
        <v>227</v>
      </c>
      <c r="K39" s="106">
        <v>0</v>
      </c>
      <c r="L39" s="77"/>
      <c r="M39" s="77"/>
    </row>
    <row r="40" spans="2:13" ht="15">
      <c r="B40" s="91"/>
      <c r="C40" s="77"/>
      <c r="D40" s="77"/>
      <c r="E40" s="77"/>
      <c r="F40" s="77" t="s">
        <v>231</v>
      </c>
      <c r="G40" s="107"/>
      <c r="H40" s="107"/>
      <c r="I40" s="107"/>
      <c r="J40" s="85" t="s">
        <v>227</v>
      </c>
      <c r="K40" s="106">
        <v>0</v>
      </c>
      <c r="L40" s="77"/>
      <c r="M40" s="77"/>
    </row>
    <row r="41" spans="2:13" ht="15">
      <c r="B41" s="91">
        <v>10</v>
      </c>
      <c r="C41" s="77"/>
      <c r="D41" s="102" t="s">
        <v>222</v>
      </c>
      <c r="E41" s="104" t="s">
        <v>232</v>
      </c>
      <c r="F41" s="107"/>
      <c r="G41" s="107"/>
      <c r="H41" s="107"/>
      <c r="I41" s="107"/>
      <c r="J41" s="107"/>
      <c r="K41" s="107"/>
      <c r="L41" s="77">
        <v>0</v>
      </c>
      <c r="M41" s="77"/>
    </row>
    <row r="42" spans="2:13">
      <c r="B42" s="91"/>
      <c r="C42" s="77"/>
      <c r="D42" s="77"/>
      <c r="E42" s="77"/>
      <c r="F42" s="77" t="s">
        <v>233</v>
      </c>
      <c r="G42" s="77"/>
      <c r="H42" s="77"/>
      <c r="I42" s="77"/>
      <c r="J42" s="85" t="s">
        <v>227</v>
      </c>
      <c r="L42" s="77"/>
      <c r="M42" s="77"/>
    </row>
    <row r="43" spans="2:13">
      <c r="B43" s="91"/>
      <c r="C43" s="77"/>
      <c r="D43" s="77"/>
      <c r="E43" s="77"/>
      <c r="F43" s="77" t="s">
        <v>234</v>
      </c>
      <c r="G43" s="77"/>
      <c r="H43" s="77"/>
      <c r="I43" s="77"/>
      <c r="J43" s="85" t="s">
        <v>227</v>
      </c>
      <c r="K43" s="106"/>
      <c r="L43" s="77"/>
      <c r="M43" s="77"/>
    </row>
    <row r="44" spans="2:13">
      <c r="B44" s="91"/>
      <c r="C44" s="77"/>
      <c r="D44" s="77"/>
      <c r="E44" s="77"/>
      <c r="F44" s="108" t="s">
        <v>235</v>
      </c>
      <c r="G44" s="77"/>
      <c r="H44" s="77"/>
      <c r="I44" s="77"/>
      <c r="J44" s="85" t="s">
        <v>227</v>
      </c>
      <c r="K44" s="106"/>
      <c r="L44" s="77"/>
      <c r="M44" s="77"/>
    </row>
    <row r="45" spans="2:13">
      <c r="B45" s="91"/>
      <c r="C45" s="77"/>
      <c r="D45" s="77"/>
      <c r="E45" s="77"/>
      <c r="F45" s="77" t="s">
        <v>236</v>
      </c>
      <c r="G45" s="77"/>
      <c r="H45" s="77"/>
      <c r="I45" s="77"/>
      <c r="J45" s="85" t="s">
        <v>227</v>
      </c>
      <c r="K45" s="106"/>
      <c r="L45" s="77"/>
      <c r="M45" s="77"/>
    </row>
    <row r="46" spans="2:13">
      <c r="B46" s="91"/>
      <c r="C46" s="77"/>
      <c r="D46" s="77"/>
      <c r="E46" s="109"/>
      <c r="F46" s="109"/>
      <c r="G46" s="109"/>
      <c r="H46" s="109"/>
      <c r="I46" s="109"/>
      <c r="J46" s="91"/>
      <c r="K46" s="109"/>
      <c r="L46" s="77"/>
      <c r="M46" s="77"/>
    </row>
    <row r="47" spans="2:13">
      <c r="B47" s="102">
        <v>11</v>
      </c>
      <c r="C47" s="110"/>
      <c r="D47" s="102" t="s">
        <v>222</v>
      </c>
      <c r="E47" s="104" t="s">
        <v>237</v>
      </c>
      <c r="F47" s="89"/>
      <c r="G47" s="90"/>
      <c r="J47" s="85" t="s">
        <v>238</v>
      </c>
      <c r="L47" s="77"/>
      <c r="M47" s="77"/>
    </row>
    <row r="48" spans="2:13">
      <c r="B48" s="85"/>
      <c r="J48" s="85"/>
      <c r="L48" s="77"/>
      <c r="M48" s="77"/>
    </row>
    <row r="49" spans="2:13">
      <c r="B49" s="85">
        <v>14</v>
      </c>
      <c r="D49" s="88">
        <v>4</v>
      </c>
      <c r="E49" s="111" t="s">
        <v>239</v>
      </c>
      <c r="J49" s="85"/>
      <c r="L49" s="77"/>
      <c r="M49" s="77"/>
    </row>
    <row r="50" spans="2:13">
      <c r="B50" s="85"/>
      <c r="J50" s="85"/>
      <c r="L50" s="77"/>
      <c r="M50" s="77"/>
    </row>
    <row r="51" spans="2:13">
      <c r="B51" s="85">
        <v>15</v>
      </c>
      <c r="D51" s="77" t="s">
        <v>222</v>
      </c>
      <c r="E51" s="112" t="s">
        <v>240</v>
      </c>
      <c r="J51" s="85"/>
      <c r="L51" s="105"/>
      <c r="M51" s="77"/>
    </row>
    <row r="52" spans="2:13">
      <c r="D52" s="77"/>
      <c r="E52" s="112"/>
      <c r="J52" s="85"/>
      <c r="K52" s="66"/>
      <c r="L52" s="77"/>
      <c r="M52" s="77"/>
    </row>
    <row r="53" spans="2:13">
      <c r="B53" s="85">
        <v>16</v>
      </c>
      <c r="C53" s="61"/>
      <c r="D53" s="77" t="s">
        <v>222</v>
      </c>
      <c r="E53" s="112" t="s">
        <v>241</v>
      </c>
      <c r="F53" s="61"/>
      <c r="G53" s="61"/>
      <c r="H53" s="61"/>
      <c r="J53" s="85" t="s">
        <v>238</v>
      </c>
      <c r="K53" s="61"/>
      <c r="L53" s="77"/>
      <c r="M53" s="77"/>
    </row>
    <row r="54" spans="2:13">
      <c r="D54" s="77"/>
      <c r="E54" s="112"/>
      <c r="F54" s="66"/>
      <c r="G54" s="66"/>
      <c r="H54" s="66"/>
      <c r="J54" s="85"/>
      <c r="K54" s="66"/>
      <c r="L54" s="77"/>
      <c r="M54" s="77"/>
    </row>
    <row r="55" spans="2:13">
      <c r="B55" s="99">
        <v>17</v>
      </c>
      <c r="D55" s="94" t="s">
        <v>222</v>
      </c>
      <c r="E55" s="104" t="s">
        <v>242</v>
      </c>
      <c r="F55" s="66"/>
      <c r="G55" s="66"/>
      <c r="H55" s="66"/>
      <c r="J55" s="85" t="s">
        <v>238</v>
      </c>
      <c r="K55" s="66"/>
      <c r="L55" s="77"/>
      <c r="M55" s="77"/>
    </row>
    <row r="56" spans="2:13">
      <c r="B56" s="85"/>
      <c r="D56" s="77"/>
      <c r="E56" s="112"/>
      <c r="F56" s="61"/>
      <c r="G56" s="61"/>
      <c r="H56" s="61"/>
      <c r="J56" s="85"/>
      <c r="K56" s="85"/>
      <c r="L56" s="77"/>
      <c r="M56" s="77"/>
    </row>
    <row r="57" spans="2:13">
      <c r="B57" s="85">
        <v>18</v>
      </c>
      <c r="D57" s="77" t="s">
        <v>222</v>
      </c>
      <c r="E57" s="112" t="s">
        <v>81</v>
      </c>
      <c r="F57" s="61"/>
      <c r="G57" s="61"/>
      <c r="H57" s="61"/>
      <c r="J57" s="85"/>
      <c r="K57" s="85"/>
      <c r="L57" s="105"/>
      <c r="M57" s="77"/>
    </row>
    <row r="58" spans="2:13">
      <c r="B58" s="85"/>
      <c r="D58" s="77"/>
      <c r="E58" s="112"/>
      <c r="J58" s="85"/>
      <c r="L58" s="77"/>
      <c r="M58" s="77"/>
    </row>
    <row r="59" spans="2:13">
      <c r="B59" s="85">
        <v>19</v>
      </c>
      <c r="D59" s="77" t="s">
        <v>222</v>
      </c>
      <c r="E59" s="113" t="s">
        <v>243</v>
      </c>
      <c r="J59" s="85" t="s">
        <v>238</v>
      </c>
      <c r="L59" s="77"/>
      <c r="M59" s="77"/>
    </row>
    <row r="60" spans="2:13">
      <c r="B60" s="85"/>
      <c r="D60" s="77"/>
      <c r="E60" s="112"/>
      <c r="J60" s="85"/>
      <c r="L60" s="77"/>
      <c r="M60" s="77"/>
    </row>
    <row r="61" spans="2:13">
      <c r="B61" s="85">
        <v>20</v>
      </c>
      <c r="D61" s="94" t="s">
        <v>222</v>
      </c>
      <c r="E61" s="104" t="s">
        <v>244</v>
      </c>
      <c r="J61" s="85" t="s">
        <v>238</v>
      </c>
      <c r="L61" s="77"/>
      <c r="M61" s="77"/>
    </row>
    <row r="62" spans="2:13">
      <c r="B62" s="85"/>
      <c r="D62" s="77"/>
      <c r="E62" s="112"/>
      <c r="F62" s="61"/>
      <c r="G62" s="61"/>
      <c r="H62" s="61"/>
      <c r="J62" s="85"/>
      <c r="K62" s="61"/>
      <c r="L62" s="77"/>
      <c r="M62" s="77"/>
    </row>
    <row r="63" spans="2:13">
      <c r="B63" s="85">
        <v>22</v>
      </c>
      <c r="D63" s="88">
        <v>5</v>
      </c>
      <c r="E63" s="111" t="s">
        <v>245</v>
      </c>
      <c r="F63" s="94"/>
      <c r="J63" s="85" t="s">
        <v>238</v>
      </c>
      <c r="L63" s="77"/>
      <c r="M63" s="77"/>
    </row>
    <row r="64" spans="2:13">
      <c r="B64" s="85"/>
      <c r="J64" s="85"/>
      <c r="L64" s="77"/>
      <c r="M64" s="77"/>
    </row>
    <row r="65" spans="2:13">
      <c r="B65" s="85">
        <v>23</v>
      </c>
      <c r="D65" s="88">
        <v>6</v>
      </c>
      <c r="E65" s="111" t="s">
        <v>246</v>
      </c>
      <c r="F65" s="94"/>
      <c r="J65" s="85" t="s">
        <v>238</v>
      </c>
      <c r="L65" s="77"/>
      <c r="M65" s="77"/>
    </row>
    <row r="66" spans="2:13">
      <c r="B66" s="85"/>
      <c r="J66" s="85"/>
      <c r="L66" s="77"/>
      <c r="M66" s="77"/>
    </row>
    <row r="67" spans="2:13">
      <c r="B67" s="85">
        <v>24</v>
      </c>
      <c r="D67" s="88">
        <v>7</v>
      </c>
      <c r="E67" s="111" t="s">
        <v>247</v>
      </c>
      <c r="F67" s="94"/>
      <c r="J67" s="85" t="s">
        <v>238</v>
      </c>
      <c r="L67" s="77"/>
      <c r="M67" s="77"/>
    </row>
    <row r="68" spans="2:13">
      <c r="B68" s="85"/>
      <c r="H68" s="85"/>
      <c r="J68" s="85"/>
      <c r="L68" s="77"/>
      <c r="M68" s="77"/>
    </row>
    <row r="69" spans="2:13">
      <c r="B69" s="85">
        <v>25</v>
      </c>
      <c r="D69" s="102" t="s">
        <v>222</v>
      </c>
      <c r="E69" s="94" t="s">
        <v>248</v>
      </c>
      <c r="H69" s="85"/>
      <c r="J69" s="85" t="s">
        <v>238</v>
      </c>
      <c r="L69" s="77"/>
      <c r="M69" s="77"/>
    </row>
    <row r="70" spans="2:13">
      <c r="H70" s="85"/>
      <c r="J70" s="85"/>
      <c r="L70" s="77"/>
      <c r="M70" s="77"/>
    </row>
    <row r="71" spans="2:13">
      <c r="B71" s="85">
        <v>27</v>
      </c>
      <c r="D71" s="109" t="s">
        <v>249</v>
      </c>
      <c r="E71" s="109" t="s">
        <v>250</v>
      </c>
      <c r="H71" s="85"/>
      <c r="J71" s="85" t="s">
        <v>238</v>
      </c>
      <c r="L71" s="77"/>
      <c r="M71" s="77"/>
    </row>
    <row r="72" spans="2:13">
      <c r="B72" s="85"/>
      <c r="H72" s="85"/>
      <c r="J72" s="85"/>
      <c r="L72" s="77"/>
      <c r="M72" s="77"/>
    </row>
    <row r="73" spans="2:13">
      <c r="B73" s="85">
        <v>28</v>
      </c>
      <c r="D73" s="109">
        <v>1</v>
      </c>
      <c r="E73" s="109" t="s">
        <v>251</v>
      </c>
      <c r="H73" s="85"/>
      <c r="J73" s="85" t="s">
        <v>238</v>
      </c>
      <c r="L73" s="77"/>
      <c r="M73" s="77"/>
    </row>
    <row r="74" spans="2:13">
      <c r="B74" s="85"/>
      <c r="D74" s="109"/>
      <c r="E74" s="109"/>
      <c r="H74" s="85"/>
      <c r="J74" s="85"/>
      <c r="L74" s="77"/>
      <c r="M74" s="77"/>
    </row>
    <row r="75" spans="2:13">
      <c r="B75" s="85">
        <v>29</v>
      </c>
      <c r="D75" s="109">
        <v>2</v>
      </c>
      <c r="E75" s="109" t="s">
        <v>252</v>
      </c>
      <c r="J75" s="85" t="s">
        <v>238</v>
      </c>
      <c r="L75" s="77"/>
      <c r="M75" s="77"/>
    </row>
    <row r="76" spans="2:13">
      <c r="B76" s="85"/>
      <c r="L76" s="77"/>
      <c r="M76" s="77"/>
    </row>
    <row r="77" spans="2:13" ht="15">
      <c r="E77" s="77"/>
      <c r="G77" s="163" t="s">
        <v>360</v>
      </c>
      <c r="H77" s="163"/>
      <c r="I77" s="163"/>
      <c r="J77" s="163"/>
      <c r="K77" s="163"/>
      <c r="L77" s="163"/>
    </row>
    <row r="78" spans="2:13">
      <c r="B78" s="77"/>
      <c r="C78" s="77"/>
    </row>
    <row r="79" spans="2:13" ht="12.75" customHeight="1">
      <c r="B79" s="77"/>
      <c r="C79" s="77"/>
      <c r="F79" s="168" t="s">
        <v>206</v>
      </c>
      <c r="G79" s="170" t="s">
        <v>253</v>
      </c>
      <c r="H79" s="168" t="s">
        <v>254</v>
      </c>
      <c r="I79" s="114" t="s">
        <v>255</v>
      </c>
      <c r="J79" s="168" t="s">
        <v>256</v>
      </c>
      <c r="K79" s="168" t="s">
        <v>257</v>
      </c>
      <c r="L79" s="114" t="s">
        <v>255</v>
      </c>
    </row>
    <row r="80" spans="2:13" ht="12.75" customHeight="1">
      <c r="B80" s="77"/>
      <c r="C80" s="77"/>
      <c r="F80" s="169"/>
      <c r="G80" s="171"/>
      <c r="H80" s="169"/>
      <c r="I80" s="115">
        <v>44197</v>
      </c>
      <c r="J80" s="169"/>
      <c r="K80" s="169"/>
      <c r="L80" s="115">
        <v>44926</v>
      </c>
    </row>
    <row r="81" spans="2:12" ht="14.25" customHeight="1" thickBot="1">
      <c r="B81" s="77"/>
      <c r="C81" s="77"/>
      <c r="F81" s="116">
        <v>3</v>
      </c>
      <c r="G81" s="117" t="s">
        <v>258</v>
      </c>
      <c r="H81" s="116"/>
      <c r="I81" s="118">
        <v>3084978</v>
      </c>
      <c r="J81" s="118"/>
      <c r="K81" s="118"/>
      <c r="L81" s="118">
        <f>I81+J81-K81</f>
        <v>3084978</v>
      </c>
    </row>
    <row r="82" spans="2:12" ht="14.25" customHeight="1" thickBot="1">
      <c r="B82" s="77"/>
      <c r="C82" s="77"/>
      <c r="F82" s="119"/>
      <c r="G82" s="120" t="s">
        <v>259</v>
      </c>
      <c r="H82" s="121"/>
      <c r="I82" s="118">
        <f>I81</f>
        <v>3084978</v>
      </c>
      <c r="J82" s="118">
        <f>J81</f>
        <v>0</v>
      </c>
      <c r="K82" s="118">
        <f>K81</f>
        <v>0</v>
      </c>
      <c r="L82" s="118">
        <f>L81</f>
        <v>3084978</v>
      </c>
    </row>
    <row r="83" spans="2:12" ht="14.25" customHeight="1">
      <c r="B83" s="77"/>
      <c r="C83" s="77"/>
    </row>
    <row r="84" spans="2:12" ht="14.25" customHeight="1">
      <c r="B84" s="77"/>
      <c r="C84" s="77"/>
      <c r="G84" s="163" t="s">
        <v>361</v>
      </c>
      <c r="H84" s="163"/>
      <c r="I84" s="163"/>
      <c r="J84" s="163"/>
      <c r="K84" s="163"/>
      <c r="L84" s="163"/>
    </row>
    <row r="85" spans="2:12" ht="14.25" customHeight="1">
      <c r="B85" s="77"/>
      <c r="C85" s="77"/>
    </row>
    <row r="86" spans="2:12" ht="12.75" customHeight="1">
      <c r="B86" s="77"/>
      <c r="C86" s="77"/>
      <c r="F86" s="168" t="s">
        <v>206</v>
      </c>
      <c r="G86" s="170" t="s">
        <v>253</v>
      </c>
      <c r="H86" s="168" t="s">
        <v>254</v>
      </c>
      <c r="I86" s="114" t="s">
        <v>255</v>
      </c>
      <c r="J86" s="168" t="s">
        <v>256</v>
      </c>
      <c r="K86" s="168" t="s">
        <v>257</v>
      </c>
      <c r="L86" s="114" t="s">
        <v>255</v>
      </c>
    </row>
    <row r="87" spans="2:12" ht="12.75" customHeight="1">
      <c r="B87" s="77"/>
      <c r="C87" s="77"/>
      <c r="F87" s="169"/>
      <c r="G87" s="171"/>
      <c r="H87" s="169"/>
      <c r="I87" s="115">
        <v>43831</v>
      </c>
      <c r="J87" s="169"/>
      <c r="K87" s="169"/>
      <c r="L87" s="115">
        <v>44196</v>
      </c>
    </row>
    <row r="88" spans="2:12" ht="13.5" thickBot="1">
      <c r="B88" s="77"/>
      <c r="C88" s="77"/>
      <c r="F88" s="116">
        <v>3</v>
      </c>
      <c r="G88" s="117" t="s">
        <v>260</v>
      </c>
      <c r="H88" s="116"/>
      <c r="I88" s="118"/>
      <c r="J88" s="118"/>
      <c r="K88" s="118">
        <v>0</v>
      </c>
      <c r="L88" s="118">
        <f>I88+J88</f>
        <v>0</v>
      </c>
    </row>
    <row r="89" spans="2:12" ht="13.5" thickBot="1">
      <c r="B89" s="77"/>
      <c r="C89" s="77"/>
      <c r="F89" s="119"/>
      <c r="G89" s="120" t="s">
        <v>259</v>
      </c>
      <c r="H89" s="121"/>
      <c r="I89" s="118"/>
      <c r="J89" s="118"/>
      <c r="K89" s="118">
        <v>0</v>
      </c>
      <c r="L89" s="118">
        <f>I89+J89</f>
        <v>0</v>
      </c>
    </row>
    <row r="90" spans="2:12">
      <c r="B90" s="77"/>
      <c r="C90" s="77"/>
    </row>
    <row r="91" spans="2:12" ht="15">
      <c r="B91" s="77"/>
      <c r="C91" s="77"/>
      <c r="G91" s="163" t="s">
        <v>362</v>
      </c>
      <c r="H91" s="163"/>
      <c r="I91" s="163"/>
      <c r="J91" s="163"/>
      <c r="K91" s="163"/>
      <c r="L91" s="163"/>
    </row>
    <row r="92" spans="2:12">
      <c r="B92" s="77"/>
      <c r="C92" s="77"/>
    </row>
    <row r="93" spans="2:12" ht="12.75" customHeight="1">
      <c r="B93" s="109"/>
      <c r="C93" s="91"/>
      <c r="D93" s="109"/>
      <c r="E93" s="77"/>
      <c r="F93" s="168" t="s">
        <v>206</v>
      </c>
      <c r="G93" s="170" t="s">
        <v>253</v>
      </c>
      <c r="H93" s="168" t="s">
        <v>254</v>
      </c>
      <c r="I93" s="114" t="s">
        <v>255</v>
      </c>
      <c r="J93" s="168" t="s">
        <v>256</v>
      </c>
      <c r="K93" s="168" t="s">
        <v>257</v>
      </c>
      <c r="L93" s="114" t="s">
        <v>255</v>
      </c>
    </row>
    <row r="94" spans="2:12" ht="12.75" customHeight="1">
      <c r="D94" s="109"/>
      <c r="E94" s="77"/>
      <c r="F94" s="169"/>
      <c r="G94" s="171"/>
      <c r="H94" s="169"/>
      <c r="I94" s="115">
        <v>44562</v>
      </c>
      <c r="J94" s="169"/>
      <c r="K94" s="169"/>
      <c r="L94" s="115">
        <v>44926</v>
      </c>
    </row>
    <row r="95" spans="2:12" ht="13.5" thickBot="1">
      <c r="D95" s="109"/>
      <c r="E95" s="77"/>
      <c r="F95" s="116">
        <v>3</v>
      </c>
      <c r="G95" s="117" t="s">
        <v>260</v>
      </c>
      <c r="H95" s="116"/>
      <c r="I95" s="118">
        <v>3084978</v>
      </c>
      <c r="J95" s="118">
        <f>J82-J89</f>
        <v>0</v>
      </c>
      <c r="K95" s="118">
        <v>0</v>
      </c>
      <c r="L95" s="118">
        <f>I95+J95-K95</f>
        <v>3084978</v>
      </c>
    </row>
    <row r="96" spans="2:12" ht="13.5" thickBot="1">
      <c r="C96" s="77"/>
      <c r="D96" s="109"/>
      <c r="E96" s="77"/>
      <c r="F96" s="119"/>
      <c r="G96" s="120" t="s">
        <v>259</v>
      </c>
      <c r="H96" s="121"/>
      <c r="I96" s="118">
        <f>I82-I89</f>
        <v>3084978</v>
      </c>
      <c r="J96" s="118">
        <v>0</v>
      </c>
      <c r="K96" s="118">
        <v>0</v>
      </c>
      <c r="L96" s="118">
        <f>I96+J96-K96</f>
        <v>3084978</v>
      </c>
    </row>
    <row r="97" spans="2:13">
      <c r="B97" s="85"/>
      <c r="C97" s="77"/>
      <c r="D97" s="109"/>
      <c r="E97" s="109"/>
      <c r="F97" s="77"/>
      <c r="G97" s="77"/>
      <c r="H97" s="77"/>
      <c r="J97" s="77"/>
      <c r="K97" s="109"/>
      <c r="L97" s="77"/>
      <c r="M97" s="77"/>
    </row>
    <row r="98" spans="2:13" ht="15">
      <c r="B98" s="85">
        <v>36</v>
      </c>
      <c r="C98" s="77"/>
      <c r="D98" s="109">
        <v>5</v>
      </c>
      <c r="E98" s="109" t="s">
        <v>261</v>
      </c>
      <c r="F98" s="77"/>
      <c r="G98" s="107"/>
      <c r="H98" s="107"/>
      <c r="J98" s="77" t="s">
        <v>238</v>
      </c>
      <c r="K98" s="109"/>
      <c r="L98" s="77"/>
      <c r="M98" s="77"/>
    </row>
    <row r="99" spans="2:13" ht="15">
      <c r="B99" s="85"/>
      <c r="C99" s="77"/>
      <c r="D99" s="109"/>
      <c r="E99" s="109"/>
      <c r="F99" s="77"/>
      <c r="G99" s="107"/>
      <c r="H99" s="107"/>
      <c r="J99" s="77"/>
      <c r="K99" s="109"/>
      <c r="L99" s="77"/>
      <c r="M99" s="77"/>
    </row>
    <row r="100" spans="2:13" ht="15">
      <c r="B100" s="85">
        <v>37</v>
      </c>
      <c r="C100" s="77"/>
      <c r="D100" s="109">
        <v>6</v>
      </c>
      <c r="E100" s="109" t="s">
        <v>262</v>
      </c>
      <c r="F100" s="107"/>
      <c r="G100" s="107"/>
      <c r="H100" s="107"/>
      <c r="J100" s="77" t="s">
        <v>238</v>
      </c>
      <c r="K100" s="109"/>
      <c r="L100" s="77"/>
      <c r="M100" s="77"/>
    </row>
    <row r="101" spans="2:13" ht="15">
      <c r="B101" s="85"/>
      <c r="C101" s="77"/>
      <c r="D101" s="109"/>
      <c r="E101" s="109"/>
      <c r="F101" s="107"/>
      <c r="G101" s="107"/>
      <c r="H101" s="107"/>
      <c r="I101" s="77"/>
      <c r="J101" s="91"/>
      <c r="K101" s="109"/>
      <c r="L101" s="77"/>
      <c r="M101" s="77"/>
    </row>
    <row r="102" spans="2:13">
      <c r="B102" s="91"/>
      <c r="C102" s="77"/>
      <c r="D102" s="122" t="s">
        <v>202</v>
      </c>
      <c r="E102" s="89" t="s">
        <v>263</v>
      </c>
      <c r="F102" s="89"/>
      <c r="G102" s="77"/>
      <c r="H102" s="77"/>
      <c r="I102" s="77"/>
      <c r="J102" s="91"/>
      <c r="K102" s="109"/>
      <c r="L102" s="77"/>
      <c r="M102" s="77"/>
    </row>
    <row r="103" spans="2:13">
      <c r="B103" s="91"/>
      <c r="C103" s="77"/>
      <c r="D103" s="122"/>
      <c r="E103" s="89"/>
      <c r="F103" s="89"/>
      <c r="G103" s="77"/>
      <c r="H103" s="77"/>
      <c r="I103" s="77"/>
      <c r="J103" s="91"/>
      <c r="K103" s="109"/>
      <c r="L103" s="77"/>
      <c r="M103" s="77"/>
    </row>
    <row r="104" spans="2:13">
      <c r="B104" s="91">
        <v>40</v>
      </c>
      <c r="C104" s="77"/>
      <c r="D104" s="88">
        <v>1</v>
      </c>
      <c r="E104" s="111" t="s">
        <v>264</v>
      </c>
      <c r="F104" s="94"/>
      <c r="G104" s="109"/>
      <c r="H104" s="109"/>
      <c r="J104" s="77" t="s">
        <v>238</v>
      </c>
      <c r="K104" s="109"/>
      <c r="L104" s="77"/>
      <c r="M104" s="77"/>
    </row>
    <row r="105" spans="2:13">
      <c r="B105" s="91"/>
      <c r="C105" s="77"/>
      <c r="D105" s="88"/>
      <c r="E105" s="111"/>
      <c r="F105" s="94"/>
      <c r="G105" s="109"/>
      <c r="H105" s="109"/>
      <c r="J105" s="77"/>
      <c r="K105" s="109"/>
      <c r="L105" s="77"/>
      <c r="M105" s="77"/>
    </row>
    <row r="106" spans="2:13">
      <c r="B106" s="91">
        <v>41</v>
      </c>
      <c r="C106" s="77"/>
      <c r="D106" s="88">
        <v>2</v>
      </c>
      <c r="E106" s="111" t="s">
        <v>265</v>
      </c>
      <c r="F106" s="94"/>
      <c r="G106" s="77"/>
      <c r="H106" s="77"/>
      <c r="J106" s="77" t="s">
        <v>238</v>
      </c>
    </row>
    <row r="107" spans="2:13">
      <c r="B107" s="91"/>
      <c r="C107" s="77"/>
      <c r="D107" s="88"/>
      <c r="E107" s="111"/>
      <c r="F107" s="94"/>
      <c r="G107" s="77"/>
      <c r="H107" s="77"/>
      <c r="J107" s="77"/>
    </row>
    <row r="108" spans="2:13">
      <c r="B108" s="91">
        <v>42</v>
      </c>
      <c r="C108" s="77"/>
      <c r="D108" s="102" t="s">
        <v>222</v>
      </c>
      <c r="E108" s="104" t="s">
        <v>266</v>
      </c>
      <c r="F108" s="77"/>
      <c r="G108" s="77"/>
      <c r="H108" s="77"/>
      <c r="J108" s="77" t="s">
        <v>238</v>
      </c>
    </row>
    <row r="109" spans="2:13">
      <c r="B109" s="91"/>
      <c r="C109" s="77"/>
      <c r="D109" s="102"/>
      <c r="E109" s="104"/>
      <c r="F109" s="77"/>
      <c r="G109" s="77"/>
      <c r="H109" s="77"/>
      <c r="J109" s="77"/>
    </row>
    <row r="110" spans="2:13">
      <c r="B110" s="91">
        <v>43</v>
      </c>
      <c r="C110" s="77"/>
      <c r="D110" s="102" t="s">
        <v>222</v>
      </c>
      <c r="E110" s="104" t="s">
        <v>267</v>
      </c>
      <c r="F110" s="77"/>
      <c r="G110" s="77"/>
      <c r="H110" s="77"/>
      <c r="J110" s="77" t="s">
        <v>238</v>
      </c>
    </row>
    <row r="111" spans="2:13">
      <c r="B111" s="91"/>
      <c r="C111" s="77"/>
      <c r="D111" s="102"/>
      <c r="E111" s="104"/>
      <c r="F111" s="77"/>
      <c r="G111" s="77"/>
      <c r="H111" s="77"/>
      <c r="J111" s="77"/>
    </row>
    <row r="112" spans="2:13">
      <c r="B112" s="91">
        <v>44</v>
      </c>
      <c r="C112" s="77"/>
      <c r="D112" s="88">
        <v>3</v>
      </c>
      <c r="E112" s="111" t="s">
        <v>268</v>
      </c>
      <c r="F112" s="94"/>
      <c r="G112" s="77"/>
      <c r="H112" s="77"/>
      <c r="J112" s="77" t="s">
        <v>238</v>
      </c>
    </row>
    <row r="113" spans="2:12">
      <c r="B113" s="91"/>
      <c r="C113" s="77"/>
      <c r="D113" s="88"/>
      <c r="E113" s="111"/>
      <c r="F113" s="94"/>
      <c r="G113" s="77"/>
      <c r="H113" s="77"/>
      <c r="J113" s="77"/>
    </row>
    <row r="114" spans="2:12">
      <c r="B114" s="91">
        <v>45</v>
      </c>
      <c r="C114" s="77"/>
      <c r="D114" s="102" t="s">
        <v>222</v>
      </c>
      <c r="E114" s="104" t="s">
        <v>269</v>
      </c>
      <c r="F114" s="77"/>
      <c r="G114" s="77"/>
      <c r="H114" s="77"/>
      <c r="J114" s="77"/>
      <c r="L114" s="105">
        <v>0</v>
      </c>
    </row>
    <row r="115" spans="2:12">
      <c r="B115" s="91"/>
      <c r="C115" s="77"/>
      <c r="D115" s="102"/>
      <c r="E115" s="104"/>
      <c r="F115" s="77"/>
      <c r="G115" s="77"/>
      <c r="H115" s="77"/>
      <c r="J115" s="77"/>
    </row>
    <row r="116" spans="2:12">
      <c r="B116" s="91">
        <v>46</v>
      </c>
      <c r="C116" s="77"/>
      <c r="D116" s="102" t="s">
        <v>222</v>
      </c>
      <c r="E116" s="104" t="s">
        <v>270</v>
      </c>
      <c r="F116" s="77"/>
      <c r="G116" s="77"/>
      <c r="H116" s="77"/>
      <c r="J116" s="77"/>
      <c r="L116" s="94">
        <v>0</v>
      </c>
    </row>
    <row r="117" spans="2:12">
      <c r="B117" s="91"/>
      <c r="C117" s="77"/>
      <c r="D117" s="102"/>
      <c r="E117" s="104"/>
      <c r="F117" s="77"/>
      <c r="G117" s="77"/>
      <c r="H117" s="77"/>
      <c r="J117" s="77"/>
    </row>
    <row r="118" spans="2:12">
      <c r="B118" s="91">
        <v>47</v>
      </c>
      <c r="C118" s="77"/>
      <c r="D118" s="102" t="s">
        <v>222</v>
      </c>
      <c r="E118" s="104" t="s">
        <v>271</v>
      </c>
      <c r="F118" s="77"/>
      <c r="G118" s="77"/>
      <c r="H118" s="77"/>
      <c r="J118" s="77"/>
      <c r="L118" s="94">
        <v>10132</v>
      </c>
    </row>
    <row r="119" spans="2:12">
      <c r="B119" s="91"/>
      <c r="C119" s="77"/>
      <c r="D119" s="102"/>
      <c r="E119" s="104"/>
      <c r="F119" s="77"/>
      <c r="G119" s="77"/>
      <c r="H119" s="77"/>
      <c r="J119" s="77"/>
    </row>
    <row r="120" spans="2:12">
      <c r="B120" s="91">
        <v>48</v>
      </c>
      <c r="C120" s="77"/>
      <c r="D120" s="102" t="s">
        <v>222</v>
      </c>
      <c r="E120" s="104" t="s">
        <v>272</v>
      </c>
      <c r="F120" s="77"/>
      <c r="G120" s="77"/>
      <c r="H120" s="77"/>
      <c r="J120" s="77"/>
      <c r="L120" s="94">
        <v>0</v>
      </c>
    </row>
    <row r="121" spans="2:12">
      <c r="B121" s="91"/>
      <c r="C121" s="77"/>
      <c r="D121" s="102"/>
      <c r="E121" s="104"/>
      <c r="F121" s="77"/>
      <c r="G121" s="77"/>
      <c r="H121" s="77"/>
      <c r="J121" s="77"/>
    </row>
    <row r="122" spans="2:12">
      <c r="B122" s="91">
        <v>49</v>
      </c>
      <c r="C122" s="77"/>
      <c r="D122" s="102" t="s">
        <v>222</v>
      </c>
      <c r="E122" s="104" t="s">
        <v>273</v>
      </c>
      <c r="F122" s="77"/>
      <c r="G122" s="77"/>
      <c r="H122" s="77"/>
      <c r="J122" s="77"/>
      <c r="L122">
        <v>0</v>
      </c>
    </row>
    <row r="123" spans="2:12">
      <c r="B123" s="91"/>
      <c r="C123" s="77"/>
      <c r="D123" s="102"/>
      <c r="E123" s="104"/>
      <c r="F123" s="77"/>
      <c r="G123" s="77"/>
      <c r="H123" s="77"/>
      <c r="J123" s="77"/>
    </row>
    <row r="124" spans="2:12">
      <c r="B124" s="91">
        <v>50</v>
      </c>
      <c r="C124" s="77"/>
      <c r="D124" s="102" t="s">
        <v>222</v>
      </c>
      <c r="E124" s="104" t="s">
        <v>274</v>
      </c>
      <c r="F124" s="77"/>
      <c r="G124" s="77"/>
      <c r="H124" s="77"/>
      <c r="J124" s="77"/>
      <c r="L124" s="94">
        <v>0</v>
      </c>
    </row>
    <row r="125" spans="2:12">
      <c r="B125" s="91"/>
      <c r="C125" s="77"/>
      <c r="D125" s="102"/>
      <c r="E125" s="104"/>
      <c r="F125" s="77"/>
      <c r="G125" s="77"/>
      <c r="H125" s="77"/>
      <c r="J125" s="77"/>
    </row>
    <row r="126" spans="2:12">
      <c r="B126" s="91">
        <v>51</v>
      </c>
      <c r="C126" s="77"/>
      <c r="D126" s="102" t="s">
        <v>222</v>
      </c>
      <c r="E126" s="104" t="s">
        <v>275</v>
      </c>
      <c r="F126" s="77"/>
      <c r="G126" s="77"/>
      <c r="H126" s="77"/>
      <c r="J126" s="77"/>
      <c r="L126" s="94">
        <v>0</v>
      </c>
    </row>
    <row r="127" spans="2:12">
      <c r="B127" s="91"/>
      <c r="C127" s="77"/>
      <c r="D127" s="102"/>
      <c r="E127" s="104"/>
      <c r="F127" s="77"/>
      <c r="G127" s="77"/>
      <c r="H127" s="77"/>
      <c r="J127" s="77"/>
    </row>
    <row r="128" spans="2:12">
      <c r="B128" s="91">
        <v>52</v>
      </c>
      <c r="C128" s="77"/>
      <c r="D128" s="102" t="s">
        <v>222</v>
      </c>
      <c r="E128" s="104" t="s">
        <v>237</v>
      </c>
      <c r="F128" s="77"/>
      <c r="G128" s="77"/>
      <c r="H128" s="77"/>
      <c r="J128" s="77"/>
      <c r="L128" s="105">
        <v>0</v>
      </c>
    </row>
    <row r="129" spans="2:10">
      <c r="B129" s="91"/>
      <c r="C129" s="77"/>
      <c r="D129" s="102"/>
      <c r="E129" s="104"/>
      <c r="F129" s="77"/>
      <c r="G129" s="77"/>
      <c r="H129" s="77"/>
      <c r="J129" s="77"/>
    </row>
    <row r="130" spans="2:10">
      <c r="B130" s="91">
        <v>53</v>
      </c>
      <c r="C130" s="77"/>
      <c r="D130" s="102" t="s">
        <v>222</v>
      </c>
      <c r="E130" s="104" t="s">
        <v>276</v>
      </c>
      <c r="F130" s="77"/>
      <c r="G130" s="77"/>
      <c r="H130" s="77"/>
      <c r="J130" s="77" t="s">
        <v>238</v>
      </c>
    </row>
    <row r="131" spans="2:10">
      <c r="B131" s="91"/>
      <c r="C131" s="77"/>
      <c r="D131" s="102"/>
      <c r="E131" s="104"/>
      <c r="F131" s="77"/>
      <c r="G131" s="77"/>
      <c r="H131" s="77"/>
      <c r="J131" s="77"/>
    </row>
    <row r="132" spans="2:10">
      <c r="B132" s="91">
        <v>54</v>
      </c>
      <c r="C132" s="77"/>
      <c r="D132" s="102" t="s">
        <v>222</v>
      </c>
      <c r="E132" s="104" t="s">
        <v>277</v>
      </c>
      <c r="F132" s="77"/>
      <c r="G132" s="77"/>
      <c r="H132" s="77"/>
      <c r="J132" s="77" t="s">
        <v>238</v>
      </c>
    </row>
    <row r="133" spans="2:10">
      <c r="B133" s="91"/>
      <c r="C133" s="77"/>
      <c r="D133" s="102"/>
      <c r="E133" s="104"/>
      <c r="F133" s="77"/>
      <c r="G133" s="77"/>
      <c r="H133" s="77"/>
      <c r="J133" s="77"/>
    </row>
    <row r="134" spans="2:10">
      <c r="B134" s="91">
        <v>55</v>
      </c>
      <c r="C134" s="77"/>
      <c r="D134" s="88">
        <v>4</v>
      </c>
      <c r="E134" s="111" t="s">
        <v>278</v>
      </c>
      <c r="F134" s="94"/>
      <c r="G134" s="77"/>
      <c r="H134" s="77"/>
      <c r="J134" s="77" t="s">
        <v>238</v>
      </c>
    </row>
    <row r="135" spans="2:10">
      <c r="B135" s="91"/>
      <c r="C135" s="77"/>
      <c r="D135" s="88"/>
      <c r="E135" s="111"/>
      <c r="F135" s="94"/>
      <c r="G135" s="77"/>
      <c r="H135" s="77"/>
      <c r="J135" s="77"/>
    </row>
    <row r="136" spans="2:10">
      <c r="B136" s="91">
        <v>56</v>
      </c>
      <c r="C136" s="77"/>
      <c r="D136" s="88">
        <v>5</v>
      </c>
      <c r="E136" s="111" t="s">
        <v>279</v>
      </c>
      <c r="F136" s="94"/>
      <c r="G136" s="77"/>
      <c r="H136" s="77"/>
      <c r="J136" s="77" t="s">
        <v>238</v>
      </c>
    </row>
    <row r="137" spans="2:10">
      <c r="B137" s="91"/>
      <c r="C137" s="77"/>
      <c r="D137" s="88"/>
      <c r="E137" s="111"/>
      <c r="F137" s="94"/>
      <c r="G137" s="77"/>
      <c r="H137" s="77"/>
      <c r="J137" s="77"/>
    </row>
    <row r="138" spans="2:10">
      <c r="B138" s="91"/>
      <c r="C138" s="77"/>
      <c r="D138" s="109" t="s">
        <v>249</v>
      </c>
      <c r="E138" s="89" t="s">
        <v>280</v>
      </c>
      <c r="F138" s="89"/>
      <c r="G138" s="77"/>
      <c r="H138" s="77"/>
      <c r="J138" s="77" t="s">
        <v>238</v>
      </c>
    </row>
    <row r="139" spans="2:10">
      <c r="B139" s="91"/>
      <c r="C139" s="77"/>
      <c r="D139" s="109"/>
      <c r="E139" s="89"/>
      <c r="F139" s="89"/>
      <c r="G139" s="77"/>
      <c r="H139" s="77"/>
      <c r="J139" s="77"/>
    </row>
    <row r="140" spans="2:10">
      <c r="B140" s="91">
        <v>58</v>
      </c>
      <c r="C140" s="77"/>
      <c r="D140" s="88">
        <v>1</v>
      </c>
      <c r="E140" s="111" t="s">
        <v>281</v>
      </c>
      <c r="F140" s="89"/>
      <c r="G140" s="77"/>
      <c r="H140" s="77"/>
      <c r="J140" s="77" t="s">
        <v>238</v>
      </c>
    </row>
    <row r="141" spans="2:10">
      <c r="B141" s="91"/>
      <c r="C141" s="77"/>
      <c r="D141" s="88"/>
      <c r="E141" s="111"/>
      <c r="F141" s="89"/>
      <c r="G141" s="77"/>
      <c r="H141" s="77"/>
      <c r="J141" s="77"/>
    </row>
    <row r="142" spans="2:10">
      <c r="B142" s="91">
        <v>59</v>
      </c>
      <c r="C142" s="77"/>
      <c r="D142" s="102" t="s">
        <v>222</v>
      </c>
      <c r="E142" s="104" t="s">
        <v>282</v>
      </c>
      <c r="F142" s="77"/>
      <c r="G142" s="77"/>
      <c r="H142" s="77"/>
      <c r="J142" s="77" t="s">
        <v>238</v>
      </c>
    </row>
    <row r="143" spans="2:10">
      <c r="B143" s="91"/>
      <c r="C143" s="77"/>
      <c r="D143" s="102"/>
      <c r="E143" s="104"/>
      <c r="F143" s="77"/>
      <c r="G143" s="77"/>
      <c r="H143" s="77"/>
      <c r="J143" s="77"/>
    </row>
    <row r="144" spans="2:10">
      <c r="B144" s="91">
        <v>60</v>
      </c>
      <c r="C144" s="77"/>
      <c r="D144" s="102" t="s">
        <v>222</v>
      </c>
      <c r="E144" s="104" t="s">
        <v>283</v>
      </c>
      <c r="F144" s="77"/>
      <c r="G144" s="77"/>
      <c r="H144" s="77"/>
      <c r="J144" s="77" t="s">
        <v>238</v>
      </c>
    </row>
    <row r="145" spans="2:12">
      <c r="B145" s="91"/>
      <c r="C145" s="77"/>
      <c r="D145" s="102"/>
      <c r="E145" s="104"/>
      <c r="F145" s="77"/>
      <c r="G145" s="77"/>
      <c r="H145" s="77"/>
      <c r="J145" s="77"/>
    </row>
    <row r="146" spans="2:12">
      <c r="B146" s="91">
        <v>61</v>
      </c>
      <c r="C146" s="77"/>
      <c r="D146" s="88">
        <v>2</v>
      </c>
      <c r="E146" s="111" t="s">
        <v>284</v>
      </c>
      <c r="F146" s="94"/>
      <c r="G146" s="77"/>
      <c r="H146" s="77"/>
      <c r="J146" s="77" t="s">
        <v>238</v>
      </c>
    </row>
    <row r="147" spans="2:12">
      <c r="B147" s="91"/>
      <c r="C147" s="77"/>
      <c r="D147" s="88"/>
      <c r="E147" s="111"/>
      <c r="F147" s="94"/>
      <c r="G147" s="77"/>
      <c r="H147" s="77"/>
      <c r="J147" s="77"/>
    </row>
    <row r="148" spans="2:12">
      <c r="B148" s="91">
        <v>62</v>
      </c>
      <c r="C148" s="77"/>
      <c r="D148" s="88">
        <v>3</v>
      </c>
      <c r="E148" s="111" t="s">
        <v>278</v>
      </c>
      <c r="F148" s="94"/>
      <c r="G148" s="77"/>
      <c r="H148" s="77"/>
      <c r="J148" s="77" t="s">
        <v>238</v>
      </c>
    </row>
    <row r="149" spans="2:12">
      <c r="B149" s="91"/>
      <c r="C149" s="77"/>
      <c r="D149" s="88"/>
      <c r="E149" s="111"/>
      <c r="F149" s="94"/>
      <c r="G149" s="77"/>
      <c r="H149" s="77"/>
      <c r="J149" s="77"/>
    </row>
    <row r="150" spans="2:12">
      <c r="B150" s="91">
        <v>63</v>
      </c>
      <c r="C150" s="77"/>
      <c r="D150" s="88">
        <v>4</v>
      </c>
      <c r="E150" s="111" t="s">
        <v>285</v>
      </c>
      <c r="F150" s="94"/>
      <c r="G150" s="77"/>
      <c r="H150" s="77"/>
      <c r="J150" s="77" t="s">
        <v>238</v>
      </c>
    </row>
    <row r="151" spans="2:12">
      <c r="B151" s="91"/>
      <c r="C151" s="77"/>
      <c r="D151" s="88"/>
      <c r="E151" s="111"/>
      <c r="F151" s="94"/>
      <c r="G151" s="77"/>
      <c r="H151" s="77"/>
      <c r="J151" s="77"/>
    </row>
    <row r="152" spans="2:12">
      <c r="B152" s="91"/>
      <c r="C152" s="77"/>
      <c r="D152" s="109" t="s">
        <v>286</v>
      </c>
      <c r="E152" s="89" t="s">
        <v>287</v>
      </c>
      <c r="F152" s="89"/>
      <c r="G152" s="77"/>
      <c r="H152" s="77"/>
      <c r="J152" s="77" t="s">
        <v>238</v>
      </c>
    </row>
    <row r="153" spans="2:12">
      <c r="B153" s="91"/>
      <c r="C153" s="77"/>
      <c r="D153" s="109"/>
      <c r="E153" s="89"/>
      <c r="F153" s="89"/>
      <c r="G153" s="77"/>
      <c r="H153" s="77"/>
      <c r="J153" s="77"/>
    </row>
    <row r="154" spans="2:12">
      <c r="B154" s="91">
        <v>66</v>
      </c>
      <c r="C154" s="77"/>
      <c r="D154" s="88">
        <v>1</v>
      </c>
      <c r="E154" s="111" t="s">
        <v>288</v>
      </c>
      <c r="F154" s="94"/>
      <c r="G154" s="77"/>
      <c r="H154" s="77"/>
      <c r="J154" s="77" t="s">
        <v>238</v>
      </c>
    </row>
    <row r="155" spans="2:12">
      <c r="B155" s="91"/>
      <c r="C155" s="77"/>
      <c r="D155" s="88"/>
      <c r="E155" s="111"/>
      <c r="F155" s="94"/>
      <c r="G155" s="77"/>
      <c r="H155" s="77"/>
      <c r="J155" s="77"/>
    </row>
    <row r="156" spans="2:12">
      <c r="B156" s="91">
        <v>67</v>
      </c>
      <c r="C156" s="77"/>
      <c r="D156" s="88">
        <v>2</v>
      </c>
      <c r="E156" s="111" t="s">
        <v>289</v>
      </c>
      <c r="F156" s="94"/>
      <c r="G156" s="77"/>
      <c r="H156" s="77"/>
      <c r="J156" s="77" t="s">
        <v>238</v>
      </c>
    </row>
    <row r="157" spans="2:12">
      <c r="B157" s="91"/>
      <c r="C157" s="77"/>
      <c r="D157" s="88"/>
      <c r="E157" s="111"/>
      <c r="F157" s="94"/>
      <c r="G157" s="77"/>
      <c r="H157" s="77"/>
      <c r="J157" s="77"/>
    </row>
    <row r="158" spans="2:12">
      <c r="B158" s="91">
        <v>68</v>
      </c>
      <c r="C158" s="77"/>
      <c r="D158" s="88">
        <v>3</v>
      </c>
      <c r="E158" s="111" t="s">
        <v>290</v>
      </c>
      <c r="F158" s="94"/>
      <c r="G158" s="77"/>
      <c r="H158" s="77"/>
      <c r="J158" s="77"/>
      <c r="L158" s="123">
        <v>0</v>
      </c>
    </row>
    <row r="159" spans="2:12">
      <c r="B159" s="91"/>
      <c r="C159" s="77"/>
      <c r="D159" s="88"/>
      <c r="E159" s="111"/>
      <c r="F159" s="94"/>
      <c r="G159" s="77"/>
      <c r="H159" s="77"/>
      <c r="J159" s="77"/>
    </row>
    <row r="160" spans="2:12">
      <c r="B160" s="91">
        <v>69</v>
      </c>
      <c r="C160" s="77"/>
      <c r="D160" s="88">
        <v>4</v>
      </c>
      <c r="E160" s="111" t="s">
        <v>291</v>
      </c>
      <c r="F160" s="94"/>
      <c r="G160" s="77"/>
      <c r="H160" s="77"/>
      <c r="J160" s="77" t="s">
        <v>238</v>
      </c>
    </row>
    <row r="161" spans="2:12">
      <c r="B161" s="91"/>
      <c r="C161" s="77"/>
      <c r="D161" s="88"/>
      <c r="E161" s="111"/>
      <c r="F161" s="94"/>
      <c r="G161" s="77"/>
      <c r="H161" s="77"/>
      <c r="J161" s="77"/>
    </row>
    <row r="162" spans="2:12">
      <c r="B162" s="91">
        <v>70</v>
      </c>
      <c r="C162" s="77"/>
      <c r="D162" s="88">
        <v>5</v>
      </c>
      <c r="E162" s="111" t="s">
        <v>292</v>
      </c>
      <c r="F162" s="94"/>
      <c r="G162" s="77"/>
      <c r="H162" s="77"/>
      <c r="J162" s="77" t="s">
        <v>238</v>
      </c>
    </row>
    <row r="163" spans="2:12">
      <c r="B163" s="91"/>
      <c r="C163" s="77"/>
      <c r="D163" s="88"/>
      <c r="E163" s="111"/>
      <c r="F163" s="94"/>
      <c r="G163" s="77"/>
      <c r="H163" s="77"/>
      <c r="J163" s="77"/>
    </row>
    <row r="164" spans="2:12">
      <c r="B164" s="91">
        <v>71</v>
      </c>
      <c r="C164" s="77"/>
      <c r="D164" s="88">
        <v>6</v>
      </c>
      <c r="E164" s="111" t="s">
        <v>293</v>
      </c>
      <c r="F164" s="94"/>
      <c r="G164" s="77"/>
      <c r="H164" s="77"/>
      <c r="J164" s="77" t="s">
        <v>238</v>
      </c>
    </row>
    <row r="165" spans="2:12">
      <c r="B165" s="91"/>
      <c r="C165" s="77"/>
      <c r="D165" s="88"/>
      <c r="E165" s="111"/>
      <c r="F165" s="94"/>
      <c r="G165" s="77"/>
      <c r="H165" s="77"/>
      <c r="J165" s="77"/>
    </row>
    <row r="166" spans="2:12">
      <c r="B166" s="91">
        <v>72</v>
      </c>
      <c r="C166" s="77"/>
      <c r="D166" s="88">
        <v>7</v>
      </c>
      <c r="E166" s="111" t="s">
        <v>294</v>
      </c>
      <c r="F166" s="94"/>
      <c r="G166" s="77"/>
      <c r="H166" s="77"/>
      <c r="J166" s="77"/>
      <c r="L166" s="105">
        <v>0</v>
      </c>
    </row>
    <row r="167" spans="2:12">
      <c r="B167" s="91"/>
      <c r="C167" s="77"/>
      <c r="D167" s="88"/>
      <c r="E167" s="111"/>
      <c r="F167" s="94"/>
      <c r="G167" s="77"/>
      <c r="H167" s="77"/>
      <c r="J167" s="77"/>
    </row>
    <row r="168" spans="2:12">
      <c r="B168" s="91">
        <v>73</v>
      </c>
      <c r="C168" s="77"/>
      <c r="D168" s="88">
        <v>8</v>
      </c>
      <c r="E168" s="111" t="s">
        <v>295</v>
      </c>
      <c r="F168" s="94"/>
      <c r="G168" s="77"/>
      <c r="H168" s="77"/>
      <c r="J168" s="77" t="s">
        <v>238</v>
      </c>
    </row>
    <row r="169" spans="2:12">
      <c r="B169" s="91"/>
      <c r="C169" s="77"/>
      <c r="D169" s="88"/>
      <c r="E169" s="111"/>
      <c r="F169" s="94"/>
      <c r="G169" s="77"/>
      <c r="H169" s="77"/>
      <c r="J169" s="77"/>
    </row>
    <row r="170" spans="2:12">
      <c r="B170" s="91">
        <v>74</v>
      </c>
      <c r="C170" s="77"/>
      <c r="D170" s="88">
        <v>9</v>
      </c>
      <c r="E170" s="111" t="s">
        <v>296</v>
      </c>
      <c r="F170" s="94"/>
      <c r="G170" s="77"/>
      <c r="H170" s="77"/>
      <c r="J170" s="77"/>
    </row>
    <row r="171" spans="2:12">
      <c r="B171" s="91"/>
      <c r="C171" s="77"/>
      <c r="D171" s="88"/>
      <c r="E171" s="111"/>
      <c r="F171" s="94"/>
      <c r="G171" s="77"/>
      <c r="H171" s="77"/>
      <c r="J171" s="77"/>
    </row>
    <row r="172" spans="2:12">
      <c r="B172" s="91">
        <v>75</v>
      </c>
      <c r="C172" s="77"/>
      <c r="D172" s="88">
        <v>10</v>
      </c>
      <c r="E172" s="111" t="s">
        <v>297</v>
      </c>
      <c r="F172" s="94"/>
      <c r="G172" s="77"/>
      <c r="H172" s="77"/>
      <c r="J172" s="77"/>
      <c r="L172" s="105">
        <v>-5026172</v>
      </c>
    </row>
    <row r="173" spans="2:12">
      <c r="B173" s="85"/>
    </row>
    <row r="174" spans="2:12">
      <c r="B174" s="85"/>
      <c r="E174" s="124" t="s">
        <v>298</v>
      </c>
      <c r="F174" t="s">
        <v>299</v>
      </c>
      <c r="J174" s="85" t="s">
        <v>227</v>
      </c>
      <c r="K174">
        <v>-5026172</v>
      </c>
    </row>
    <row r="175" spans="2:12">
      <c r="B175" s="85"/>
      <c r="E175" s="124" t="s">
        <v>298</v>
      </c>
      <c r="F175" t="s">
        <v>300</v>
      </c>
      <c r="J175" s="85" t="s">
        <v>227</v>
      </c>
      <c r="K175" s="106"/>
    </row>
    <row r="176" spans="2:12">
      <c r="B176" s="85"/>
      <c r="E176" s="124" t="s">
        <v>298</v>
      </c>
      <c r="F176" t="s">
        <v>301</v>
      </c>
      <c r="J176" s="85" t="s">
        <v>227</v>
      </c>
      <c r="K176" s="106">
        <v>-5026172</v>
      </c>
    </row>
    <row r="177" spans="2:12">
      <c r="B177" s="85"/>
      <c r="E177" s="124" t="s">
        <v>298</v>
      </c>
      <c r="F177" t="s">
        <v>4</v>
      </c>
      <c r="J177" s="85" t="s">
        <v>227</v>
      </c>
      <c r="K177" s="106">
        <v>0</v>
      </c>
    </row>
    <row r="178" spans="2:12">
      <c r="B178" s="85"/>
      <c r="E178" s="124"/>
      <c r="J178" s="85"/>
    </row>
    <row r="179" spans="2:12">
      <c r="B179" s="85"/>
      <c r="E179" s="124"/>
      <c r="J179" s="85"/>
    </row>
    <row r="180" spans="2:12">
      <c r="B180" s="85"/>
    </row>
    <row r="181" spans="2:12" ht="15.75">
      <c r="B181" s="85"/>
      <c r="C181" s="162"/>
      <c r="D181" s="162"/>
      <c r="E181" s="125" t="s">
        <v>302</v>
      </c>
      <c r="F181" s="125"/>
      <c r="G181" s="125"/>
      <c r="H181" s="125"/>
    </row>
    <row r="182" spans="2:12">
      <c r="B182" s="85"/>
    </row>
    <row r="183" spans="2:12">
      <c r="B183" s="85"/>
      <c r="D183" s="77"/>
      <c r="E183" s="126" t="s">
        <v>303</v>
      </c>
      <c r="I183" s="127">
        <v>1722762</v>
      </c>
      <c r="K183" s="127">
        <f>K184+K185</f>
        <v>9568954</v>
      </c>
    </row>
    <row r="184" spans="2:12">
      <c r="B184" s="85"/>
      <c r="D184" s="77"/>
      <c r="E184" s="126" t="s">
        <v>304</v>
      </c>
      <c r="I184" s="127">
        <v>1722762</v>
      </c>
      <c r="K184" s="125">
        <v>9568954</v>
      </c>
    </row>
    <row r="185" spans="2:12">
      <c r="B185" s="85"/>
      <c r="D185" s="77"/>
      <c r="E185" s="126" t="s">
        <v>305</v>
      </c>
      <c r="I185" s="125"/>
      <c r="K185" s="125"/>
    </row>
    <row r="186" spans="2:12">
      <c r="B186" s="85"/>
      <c r="E186" s="126" t="s">
        <v>306</v>
      </c>
      <c r="I186" s="127">
        <f>I187+I188+I189+I190</f>
        <v>5675050</v>
      </c>
      <c r="K186" s="127">
        <f>K187+K188+K189+K190</f>
        <v>2621022</v>
      </c>
    </row>
    <row r="187" spans="2:12" ht="15.75">
      <c r="B187" s="85"/>
      <c r="E187" s="126" t="s">
        <v>307</v>
      </c>
      <c r="H187" s="128"/>
      <c r="I187" s="189">
        <v>5159577</v>
      </c>
      <c r="J187" s="128"/>
      <c r="K187" s="125">
        <v>2175052</v>
      </c>
      <c r="L187" s="128"/>
    </row>
    <row r="188" spans="2:12" ht="15">
      <c r="E188" s="126" t="s">
        <v>308</v>
      </c>
      <c r="H188" s="107"/>
      <c r="I188" s="125"/>
      <c r="J188" s="107"/>
      <c r="K188" s="125"/>
      <c r="L188" s="107"/>
    </row>
    <row r="189" spans="2:12">
      <c r="E189" s="126" t="s">
        <v>309</v>
      </c>
      <c r="I189" s="188">
        <v>266057</v>
      </c>
      <c r="K189" s="125">
        <v>148514</v>
      </c>
    </row>
    <row r="190" spans="2:12">
      <c r="E190" s="126" t="s">
        <v>310</v>
      </c>
      <c r="I190" s="125">
        <v>249416</v>
      </c>
      <c r="K190" s="125">
        <v>297456</v>
      </c>
    </row>
    <row r="191" spans="2:12">
      <c r="E191" s="126"/>
      <c r="I191" s="125"/>
      <c r="K191" s="125"/>
    </row>
    <row r="192" spans="2:12">
      <c r="E192" s="129" t="s">
        <v>311</v>
      </c>
      <c r="I192" s="127">
        <f>I193+I195+I194</f>
        <v>531191</v>
      </c>
      <c r="K192" s="127">
        <f>K193+K195+K194</f>
        <v>864280</v>
      </c>
    </row>
    <row r="193" spans="3:11">
      <c r="E193" s="126" t="s">
        <v>312</v>
      </c>
      <c r="I193" s="125">
        <v>160000</v>
      </c>
      <c r="K193" s="125">
        <v>840000</v>
      </c>
    </row>
    <row r="194" spans="3:11">
      <c r="E194" s="126" t="s">
        <v>328</v>
      </c>
      <c r="I194" s="188">
        <v>266391</v>
      </c>
    </row>
    <row r="195" spans="3:11">
      <c r="E195" s="126" t="s">
        <v>313</v>
      </c>
      <c r="I195" s="125">
        <v>104800</v>
      </c>
      <c r="K195" s="125">
        <v>24280</v>
      </c>
    </row>
    <row r="196" spans="3:11">
      <c r="E196" s="126"/>
      <c r="I196" s="125"/>
      <c r="K196" s="125"/>
    </row>
    <row r="197" spans="3:11">
      <c r="E197" s="126" t="s">
        <v>314</v>
      </c>
      <c r="I197" s="127">
        <f>I198+I199</f>
        <v>542693</v>
      </c>
      <c r="K197" s="127">
        <f>K198+K199</f>
        <v>3487337</v>
      </c>
    </row>
    <row r="198" spans="3:11">
      <c r="E198" s="126" t="s">
        <v>315</v>
      </c>
      <c r="I198" s="125">
        <v>366465</v>
      </c>
      <c r="K198" s="125">
        <v>2896364</v>
      </c>
    </row>
    <row r="199" spans="3:11">
      <c r="E199" s="126" t="s">
        <v>316</v>
      </c>
      <c r="I199" s="125">
        <v>176228</v>
      </c>
      <c r="K199" s="125">
        <v>590973</v>
      </c>
    </row>
    <row r="200" spans="3:11">
      <c r="E200" s="126"/>
      <c r="I200" s="125"/>
      <c r="K200" s="125"/>
    </row>
    <row r="201" spans="3:11">
      <c r="E201" s="126" t="s">
        <v>317</v>
      </c>
      <c r="I201" s="125">
        <v>0</v>
      </c>
      <c r="K201" s="125">
        <v>0</v>
      </c>
    </row>
    <row r="202" spans="3:11">
      <c r="E202" s="126"/>
      <c r="I202" s="125"/>
      <c r="K202" s="125"/>
    </row>
    <row r="203" spans="3:11">
      <c r="E203" s="126" t="s">
        <v>318</v>
      </c>
      <c r="I203" s="125">
        <f>I186+I192+I201+I197</f>
        <v>6748934</v>
      </c>
      <c r="K203" s="125">
        <f>K186+K192+K201+K197</f>
        <v>6972639</v>
      </c>
    </row>
    <row r="204" spans="3:11">
      <c r="E204" s="126"/>
      <c r="I204" s="125"/>
      <c r="K204" s="125"/>
    </row>
    <row r="205" spans="3:11">
      <c r="E205" s="126" t="s">
        <v>319</v>
      </c>
      <c r="I205" s="125">
        <f>I183-I203</f>
        <v>-5026172</v>
      </c>
      <c r="K205" s="125">
        <f>K183-K203</f>
        <v>2596315</v>
      </c>
    </row>
    <row r="206" spans="3:11">
      <c r="I206" s="125"/>
    </row>
    <row r="208" spans="3:11" ht="15.75">
      <c r="C208" s="130" t="s">
        <v>320</v>
      </c>
      <c r="D208" s="74" t="s">
        <v>321</v>
      </c>
    </row>
    <row r="210" spans="4:11">
      <c r="D210" s="131"/>
      <c r="E210" s="131" t="s">
        <v>322</v>
      </c>
    </row>
    <row r="211" spans="4:11">
      <c r="D211" s="131" t="s">
        <v>323</v>
      </c>
      <c r="E211" s="131"/>
    </row>
    <row r="212" spans="4:11">
      <c r="D212" s="131"/>
      <c r="E212" s="131" t="s">
        <v>324</v>
      </c>
    </row>
    <row r="213" spans="4:11">
      <c r="D213" s="131" t="s">
        <v>325</v>
      </c>
      <c r="E213" s="131"/>
    </row>
    <row r="216" spans="4:11" ht="15">
      <c r="G216" s="163" t="s">
        <v>326</v>
      </c>
      <c r="H216" s="163"/>
      <c r="I216" s="163"/>
      <c r="J216" s="163"/>
      <c r="K216" s="163"/>
    </row>
    <row r="217" spans="4:11" ht="15">
      <c r="G217" s="164" t="s">
        <v>355</v>
      </c>
      <c r="H217" s="164"/>
      <c r="I217" s="164"/>
      <c r="J217" s="164"/>
      <c r="K217" s="164"/>
    </row>
  </sheetData>
  <mergeCells count="44">
    <mergeCell ref="D21:D22"/>
    <mergeCell ref="E21:I22"/>
    <mergeCell ref="B3:M3"/>
    <mergeCell ref="C5:D5"/>
    <mergeCell ref="D11:D12"/>
    <mergeCell ref="E11:F12"/>
    <mergeCell ref="G11:G12"/>
    <mergeCell ref="H11:I12"/>
    <mergeCell ref="E13:F13"/>
    <mergeCell ref="H13:I13"/>
    <mergeCell ref="E14:F14"/>
    <mergeCell ref="H14:I14"/>
    <mergeCell ref="E19:K19"/>
    <mergeCell ref="E17:F17"/>
    <mergeCell ref="E23:I23"/>
    <mergeCell ref="E24:K24"/>
    <mergeCell ref="G35:H35"/>
    <mergeCell ref="G77:L77"/>
    <mergeCell ref="F79:F80"/>
    <mergeCell ref="G79:G80"/>
    <mergeCell ref="H79:H80"/>
    <mergeCell ref="J79:J80"/>
    <mergeCell ref="K79:K80"/>
    <mergeCell ref="F86:F87"/>
    <mergeCell ref="G86:G87"/>
    <mergeCell ref="H86:H87"/>
    <mergeCell ref="J86:J87"/>
    <mergeCell ref="K86:K87"/>
    <mergeCell ref="C181:D181"/>
    <mergeCell ref="G216:K216"/>
    <mergeCell ref="G217:K217"/>
    <mergeCell ref="E15:F15"/>
    <mergeCell ref="E16:F16"/>
    <mergeCell ref="E18:F18"/>
    <mergeCell ref="H15:I15"/>
    <mergeCell ref="H16:I16"/>
    <mergeCell ref="H18:I18"/>
    <mergeCell ref="G91:L91"/>
    <mergeCell ref="F93:F94"/>
    <mergeCell ref="G93:G94"/>
    <mergeCell ref="H93:H94"/>
    <mergeCell ref="J93:J94"/>
    <mergeCell ref="K93:K94"/>
    <mergeCell ref="G84:L84"/>
  </mergeCells>
  <pageMargins left="0.7" right="0.7" top="0.4" bottom="0.33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kopertina</vt:lpstr>
      <vt:lpstr>1-Pasqyra e Pozicioni Financiar</vt:lpstr>
      <vt:lpstr>2.1-Pasqyra e Perform. (natyra)</vt:lpstr>
      <vt:lpstr>Shenimet fq 1</vt:lpstr>
      <vt:lpstr>Shenimet fq 2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2022-09-13T07:48:10Z</cp:lastPrinted>
  <dcterms:created xsi:type="dcterms:W3CDTF">2012-01-19T09:31:29Z</dcterms:created>
  <dcterms:modified xsi:type="dcterms:W3CDTF">2023-03-27T19:36:04Z</dcterms:modified>
</cp:coreProperties>
</file>