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rva\PF Anio\2022\QKB\"/>
    </mc:Choice>
  </mc:AlternateContent>
  <xr:revisionPtr revIDLastSave="0" documentId="13_ncr:1_{A123E32D-068F-4475-B40E-87BAAFF73631}" xr6:coauthVersionLast="47" xr6:coauthVersionMax="47" xr10:uidLastSave="{00000000-0000-0000-0000-000000000000}"/>
  <bookViews>
    <workbookView xWindow="-108" yWindow="-108" windowWidth="23256" windowHeight="12576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8" i="18" l="1"/>
  <c r="B30" i="18" s="1"/>
  <c r="D28" i="18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<sst xmlns="http://schemas.openxmlformats.org/spreadsheetml/2006/main" count="418" uniqueCount="270">
  <si>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</si>
  <si>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</si>
  <si>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</si>
  <si>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</si>
  <si>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</si>
  <si>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</si>
  <si>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</si>
  <si>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</si>
  <si>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</si>
  <si>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</si>
  <si>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</si>
  <si>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</si>
  <si>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</si>
  <si>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</si>
  <si>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</si>
  <si>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</si>
  <si>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</si>
  <si>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</si>
  <si>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</si>
  <si>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</si>
  <si>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</si>
  <si>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</si>
  <si>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</si>
  <si>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</si>
  <si>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</si>
  <si>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</si>
  <si>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</si>
  <si>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</si>
  <si>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</si>
  <si>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</si>
  <si>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</si>
  <si>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</si>
  <si>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</si>
  <si>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</si>
  <si>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</si>
  <si>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</si>
  <si>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</si>
  <si>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</si>
  <si>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</si>
  <si>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</si>
  <si>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</si>
  <si>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</si>
  <si>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</si>
  <si>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</si>
  <si>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</si>
  <si>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</si>
  <si>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</si>
  <si>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</si>
  <si>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</si>
  <si>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</si>
  <si>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</si>
  <si>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</si>
  <si>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</si>
  <si>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</si>
  <si>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</si>
  <si>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</si>
  <si>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</si>
  <si>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</si>
  <si>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</si>
  <si>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</si>
  <si>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</si>
  <si>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</si>
  <si>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</si>
  <si>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</si>
  <si>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</si>
  <si>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</si>
  <si>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</si>
  <si>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</si>
  <si>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</si>
  <si>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</si>
  <si>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</si>
  <si>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</si>
  <si>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</si>
  <si>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</si>
  <si>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</si>
  <si>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</si>
  <si>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</si>
  <si>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</si>
  <si>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</si>
  <si>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</si>
  <si>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</si>
  <si>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</si>
  <si>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</si>
  <si>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</si>
  <si>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</si>
  <si>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</si>
  <si>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</si>
  <si>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</si>
  <si>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</si>
  <si>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</si>
  <si>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</si>
  <si>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</si>
  <si>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</si>
  <si>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</si>
  <si>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</si>
  <si>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</si>
  <si>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</si>
  <si>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</si>
  <si>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</si>
  <si>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</si>
  <si>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</si>
  <si>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</si>
  <si>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</si>
  <si>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</si>
  <si>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</si>
  <si>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</si>
  <si>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</si>
  <si>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</si>
  <si>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</si>
  <si>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</si>
  <si>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</si>
  <si>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</si>
  <si>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</si>
  <si>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</si>
  <si>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</si>
  <si>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</si>
  <si>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</si>
  <si>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</si>
  <si>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</si>
  <si>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</si>
  <si>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</si>
  <si>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</si>
  <si>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</si>
  <si>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</si>
  <si>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</si>
  <si>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</si>
  <si>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</si>
  <si>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</si>
  <si>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</si>
  <si>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</si>
  <si>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</si>
  <si>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</si>
  <si>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</si>
  <si>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</si>
  <si>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</si>
  <si>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</si>
  <si>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</si>
  <si>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</si>
  <si>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</si>
  <si>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</si>
  <si>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</si>
  <si>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</si>
  <si>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</si>
  <si>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</si>
  <si>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</si>
  <si>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</si>
  <si>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</si>
  <si>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</si>
  <si>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</si>
  <si>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</si>
  <si>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</si>
  <si>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</si>
  <si>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</si>
  <si>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</si>
  <si>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</si>
  <si>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</si>
  <si>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</si>
  <si>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</si>
  <si>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</si>
  <si>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</si>
  <si>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</si>
  <si>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</si>
  <si>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</si>
  <si>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</si>
  <si>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</si>
  <si>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</si>
  <si>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</si>
  <si>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</si>
  <si>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</si>
  <si>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</si>
  <si>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</si>
  <si>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</si>
  <si>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</si>
  <si>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</si>
  <si>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</si>
  <si>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</si>
  <si>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</si>
  <si>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</si>
  <si>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</si>
  <si>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</si>
  <si>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</si>
  <si>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</si>
  <si>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</si>
  <si>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</si>
  <si>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</si>
  <si>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</si>
  <si>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</si>
  <si>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</si>
  <si>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</si>
  <si>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</si>
  <si>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</si>
  <si>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</si>
  <si>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</si>
  <si>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</si>
  <si>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</si>
  <si>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</si>
  <si>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</si>
  <si>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</si>
  <si>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</si>
  <si>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</si>
  <si>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</si>
  <si>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</si>
  <si>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</si>
  <si>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</si>
  <si>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</si>
  <si>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</si>
  <si>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</si>
  <si>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</si>
  <si>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</si>
  <si>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</si>
  <si>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</si>
  <si>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</si>
  <si>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</si>
  <si>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</si>
  <si>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</si>
  <si>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</si>
  <si>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</si>
  <si>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</si>
  <si>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</si>
  <si>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</si>
  <si>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</si>
  <si>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</si>
  <si>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</si>
  <si>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</si>
  <si>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</si>
  <si>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</si>
  <si>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</si>
  <si>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</si>
  <si>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</si>
  <si>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</si>
  <si>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</si>
  <si>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</si>
  <si>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</si>
  <si>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</si>
  <si>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</si>
  <si>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</si>
  <si>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</si>
  <si>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</si>
  <si>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</si>
  <si>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</si>
  <si>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</si>
  <si>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</si>
  <si>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</si>
  <si>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</si>
  <si>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</si>
  <si>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</si>
  <si>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</si>
  <si>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</si>
  <si>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</si>
  <si>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</si>
  <si>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</si>
  <si>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</si>
  <si>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</si>
  <si>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</si>
  <si>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</si>
  <si>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</si>
  <si>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</si>
  <si>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</si>
  <si>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</si>
  <si>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</si>
  <si>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</si>
  <si>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</si>
  <si>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</si>
  <si>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Anio Oil&amp;Gas sha</t>
  </si>
  <si>
    <t>L42223008U</t>
  </si>
  <si>
    <t>Lek</t>
  </si>
  <si>
    <t>Renta minerare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</si>
  <si>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(financiare neto dhe interesa)</t>
    </r>
  </si>
  <si>
    <t>Tatimi mbi fitimin i shtyre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</si>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</sst>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9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43" fontId="175" fillId="0" borderId="0" xfId="215" applyFont="1" applyAlignment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2"/>
  <sheetViews>
    <sheetView showGridLines="0" tabSelected="1" zoomScaleNormal="100" workbookViewId="0">
      <selection activeCell="B71" sqref="B71"/>
    </sheetView>
  </sheetViews>
  <sheetFormatPr defaultColWidth="9.109375" defaultRowHeight="13.8"/>
  <cols>
    <col min="1" max="1" width="110.5546875" style="34" customWidth="1"/>
    <col min="2" max="2" width="15.6640625" style="33" customWidth="1"/>
    <col min="3" max="3" width="2.6640625" style="33" customWidth="1"/>
    <col min="4" max="4" width="15.6640625" style="33" customWidth="1"/>
    <col min="5" max="5" width="2.5546875" style="33" customWidth="1"/>
    <col min="6" max="6" width="41.33203125" style="33" customWidth="1"/>
    <col min="7" max="8" width="11" style="34" bestFit="1" customWidth="1"/>
    <col min="9" max="9" width="9.5546875" style="34" bestFit="1" customWidth="1"/>
    <col min="10" max="16384" width="9.109375" style="34"/>
  </cols>
  <sheetData>
    <row r="1" spans="1:6">
      <c r="A1" s="37" t="s">
        <v>269</v>
      </c>
    </row>
    <row r="2" spans="1:6" ht="14.4">
      <c r="A2" s="38" t="s">
        <v>263</v>
      </c>
    </row>
    <row r="3" spans="1:6" ht="14.4">
      <c r="A3" s="38" t="s">
        <v>264</v>
      </c>
    </row>
    <row r="4" spans="1:6" ht="14.4">
      <c r="A4" s="38" t="s">
        <v>265</v>
      </c>
    </row>
    <row r="5" spans="1:6" ht="14.4">
      <c r="A5" s="37" t="s">
        <v>217</v>
      </c>
      <c r="B5" s="34"/>
      <c r="C5" s="34"/>
      <c r="D5" s="34"/>
      <c r="E5" s="34"/>
      <c r="F5" s="34"/>
    </row>
    <row r="6" spans="1:6">
      <c r="A6" s="36"/>
      <c r="B6" s="35" t="s">
        <v>210</v>
      </c>
      <c r="C6" s="35"/>
      <c r="D6" s="35" t="s">
        <v>210</v>
      </c>
      <c r="E6" s="35"/>
      <c r="F6" s="34"/>
    </row>
    <row r="7" spans="1:6">
      <c r="A7" s="36"/>
      <c r="B7" s="35" t="s">
        <v>211</v>
      </c>
      <c r="C7" s="35"/>
      <c r="D7" s="35" t="s">
        <v>212</v>
      </c>
      <c r="E7" s="35"/>
      <c r="F7" s="34"/>
    </row>
    <row r="8" spans="1:6" ht="14.4">
      <c r="A8" s="47" t="s">
        <v>224</v>
      </c>
      <c r="B8" s="36"/>
      <c r="C8" s="36"/>
      <c r="D8" s="36"/>
      <c r="E8" s="36"/>
      <c r="F8" s="55" t="s">
        <v>259</v>
      </c>
    </row>
    <row r="9" spans="1:6">
      <c r="A9" s="45" t="s">
        <v>214</v>
      </c>
      <c r="B9" s="36"/>
      <c r="C9" s="36"/>
      <c r="D9" s="36"/>
      <c r="E9" s="39"/>
      <c r="F9" s="34"/>
    </row>
    <row r="10" spans="1:6">
      <c r="A10" s="42" t="s">
        <v>255</v>
      </c>
      <c r="B10" s="43">
        <v>985523961</v>
      </c>
      <c r="C10" s="40"/>
      <c r="D10" s="43">
        <v>626501655</v>
      </c>
      <c r="E10" s="39"/>
      <c r="F10" s="56" t="s">
        <v>260</v>
      </c>
    </row>
    <row r="11" spans="1:6">
      <c r="A11" s="42" t="s">
        <v>266</v>
      </c>
      <c r="B11" s="43"/>
      <c r="C11" s="40"/>
      <c r="D11" s="43">
        <v>-11400207</v>
      </c>
      <c r="E11" s="39"/>
      <c r="F11" s="56" t="s">
        <v>261</v>
      </c>
    </row>
    <row r="12" spans="1:6">
      <c r="A12" s="42" t="s">
        <v>256</v>
      </c>
      <c r="B12" s="43"/>
      <c r="C12" s="40"/>
      <c r="D12" s="43"/>
      <c r="E12" s="39"/>
      <c r="F12" s="56" t="s">
        <v>261</v>
      </c>
    </row>
    <row r="13" spans="1:6">
      <c r="A13" s="42" t="s">
        <v>257</v>
      </c>
      <c r="B13" s="43"/>
      <c r="C13" s="40"/>
      <c r="D13" s="43"/>
      <c r="E13" s="39"/>
      <c r="F13" s="56" t="s">
        <v>261</v>
      </c>
    </row>
    <row r="14" spans="1:6">
      <c r="A14" s="42" t="s">
        <v>258</v>
      </c>
      <c r="B14" s="43"/>
      <c r="C14" s="40"/>
      <c r="D14" s="43"/>
      <c r="E14" s="39"/>
      <c r="F14" s="56" t="s">
        <v>262</v>
      </c>
    </row>
    <row r="15" spans="1:6">
      <c r="A15" s="45" t="s">
        <v>225</v>
      </c>
      <c r="B15" s="43"/>
      <c r="C15" s="40"/>
      <c r="D15" s="43"/>
      <c r="E15" s="39"/>
      <c r="F15" s="34"/>
    </row>
    <row r="16" spans="1:6">
      <c r="A16" s="45" t="s">
        <v>209</v>
      </c>
      <c r="B16" s="43"/>
      <c r="C16" s="40"/>
      <c r="D16" s="43"/>
      <c r="E16" s="39"/>
      <c r="F16" s="34"/>
    </row>
    <row r="17" spans="1:6">
      <c r="A17" s="45" t="s">
        <v>226</v>
      </c>
      <c r="B17" s="43"/>
      <c r="C17" s="40"/>
      <c r="D17" s="43"/>
      <c r="E17" s="39"/>
      <c r="F17" s="34"/>
    </row>
    <row r="18" spans="1:6">
      <c r="A18" s="45" t="s">
        <v>215</v>
      </c>
      <c r="B18" s="43">
        <v>-415344447</v>
      </c>
      <c r="C18" s="40"/>
      <c r="D18" s="43">
        <v>-302691038</v>
      </c>
      <c r="E18" s="39"/>
      <c r="F18" s="34"/>
    </row>
    <row r="19" spans="1:6">
      <c r="A19" s="45" t="s">
        <v>227</v>
      </c>
      <c r="B19" s="43">
        <v>-40303968</v>
      </c>
      <c r="C19" s="40"/>
      <c r="D19" s="43">
        <v>-33347800</v>
      </c>
      <c r="E19" s="39"/>
      <c r="F19" s="34"/>
    </row>
    <row r="20" spans="1:6">
      <c r="A20" s="45" t="s">
        <v>228</v>
      </c>
      <c r="B20" s="43">
        <v>-117700084</v>
      </c>
      <c r="C20" s="40"/>
      <c r="D20" s="43">
        <v>-110396190</v>
      </c>
      <c r="E20" s="39"/>
      <c r="F20" s="34"/>
    </row>
    <row r="21" spans="1:6">
      <c r="A21" s="45" t="s">
        <v>229</v>
      </c>
      <c r="B21" s="43"/>
      <c r="C21" s="40"/>
      <c r="D21" s="43"/>
      <c r="E21" s="39"/>
      <c r="F21" s="34"/>
    </row>
    <row r="22" spans="1:6">
      <c r="A22" s="45" t="s">
        <v>230</v>
      </c>
      <c r="B22" s="43">
        <v>-115402689</v>
      </c>
      <c r="C22" s="40"/>
      <c r="D22" s="43">
        <v>-74588254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231</v>
      </c>
      <c r="B24" s="43"/>
      <c r="C24" s="40"/>
      <c r="D24" s="43"/>
      <c r="E24" s="39"/>
      <c r="F24" s="34"/>
    </row>
    <row r="25" spans="1:6">
      <c r="A25" s="45" t="s">
        <v>232</v>
      </c>
      <c r="B25" s="43"/>
      <c r="C25" s="40"/>
      <c r="D25" s="43"/>
      <c r="E25" s="39"/>
      <c r="F25" s="34"/>
    </row>
    <row r="26" spans="1:6">
      <c r="A26" s="45" t="s">
        <v>233</v>
      </c>
      <c r="B26" s="43"/>
      <c r="C26" s="40"/>
      <c r="D26" s="43"/>
      <c r="E26" s="39"/>
      <c r="F26" s="34"/>
    </row>
    <row r="27" spans="1:6">
      <c r="A27" s="57" t="s">
        <v>267</v>
      </c>
      <c r="B27" s="43">
        <v>9479028</v>
      </c>
      <c r="C27" s="40"/>
      <c r="D27" s="43">
        <v>-15421935</v>
      </c>
      <c r="E27" s="39"/>
      <c r="F27" s="34"/>
    </row>
    <row r="28" spans="1:6" ht="15" customHeight="1">
      <c r="A28" s="46" t="s">
        <v>216</v>
      </c>
      <c r="B28" s="50">
        <f>SUM(B10:B22,B24:B27)</f>
        <v>306251801</v>
      </c>
      <c r="C28" s="40"/>
      <c r="D28" s="50">
        <f>SUM(D10:D22,D24:D27)</f>
        <v>78656231</v>
      </c>
      <c r="E28" s="39"/>
      <c r="F28" s="34"/>
    </row>
    <row r="29" spans="1:6" ht="15" customHeight="1">
      <c r="A29" s="45" t="s">
        <v>268</v>
      </c>
      <c r="B29" s="43">
        <v>-18674746</v>
      </c>
      <c r="C29" s="40"/>
      <c r="D29" s="43">
        <v>-5249228</v>
      </c>
      <c r="E29" s="39"/>
      <c r="F29" s="34"/>
    </row>
    <row r="30" spans="1:6" ht="15" customHeight="1">
      <c r="A30" s="46" t="s">
        <v>234</v>
      </c>
      <c r="B30" s="50">
        <f>SUM(B28:B29)</f>
        <v>287577055</v>
      </c>
      <c r="C30" s="41"/>
      <c r="D30" s="50">
        <f>SUM(D28:D29)</f>
        <v>73407003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235</v>
      </c>
      <c r="B32" s="45"/>
      <c r="C32" s="45"/>
      <c r="D32" s="45"/>
      <c r="E32" s="39"/>
      <c r="F32" s="34"/>
    </row>
    <row r="33" spans="1:6" ht="15" customHeight="1">
      <c r="A33" s="45" t="s">
        <v>236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4.4" thickBot="1">
      <c r="A35" s="46" t="s">
        <v>254</v>
      </c>
      <c r="B35" s="51">
        <f>B30+B33</f>
        <v>287577055</v>
      </c>
      <c r="C35" s="41"/>
      <c r="D35" s="51">
        <f>D30+D33</f>
        <v>73407003</v>
      </c>
      <c r="E35" s="39"/>
      <c r="F35" s="34"/>
    </row>
    <row r="36" spans="1:6" ht="14.4" thickTop="1">
      <c r="A36" s="46"/>
      <c r="B36" s="46"/>
      <c r="C36" s="46"/>
      <c r="D36" s="46"/>
      <c r="E36" s="39"/>
      <c r="F36" s="34"/>
    </row>
    <row r="37" spans="1:6">
      <c r="A37" s="46" t="s">
        <v>237</v>
      </c>
      <c r="B37" s="46"/>
      <c r="C37" s="46"/>
      <c r="D37" s="46"/>
      <c r="E37" s="39"/>
      <c r="F37" s="34"/>
    </row>
    <row r="38" spans="1:6">
      <c r="A38" s="45" t="s">
        <v>238</v>
      </c>
      <c r="B38" s="43"/>
      <c r="C38" s="40"/>
      <c r="D38" s="43"/>
      <c r="E38" s="39"/>
      <c r="F38" s="34"/>
    </row>
    <row r="39" spans="1:6">
      <c r="A39" s="45" t="s">
        <v>239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240</v>
      </c>
      <c r="B41" s="34"/>
      <c r="C41" s="34"/>
      <c r="D41" s="34"/>
      <c r="E41" s="41"/>
      <c r="F41" s="34"/>
    </row>
    <row r="42" spans="1:6">
      <c r="A42" s="45" t="s">
        <v>241</v>
      </c>
      <c r="B42" s="41"/>
      <c r="C42" s="41"/>
      <c r="D42" s="41"/>
      <c r="E42" s="41"/>
      <c r="F42" s="34"/>
    </row>
    <row r="43" spans="1:6">
      <c r="A43" s="48" t="s">
        <v>242</v>
      </c>
      <c r="B43" s="43"/>
      <c r="C43" s="40"/>
      <c r="D43" s="43"/>
      <c r="E43" s="39"/>
      <c r="F43" s="34"/>
    </row>
    <row r="44" spans="1:6">
      <c r="A44" s="48" t="s">
        <v>243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244</v>
      </c>
      <c r="B46" s="34"/>
      <c r="C46" s="34"/>
      <c r="D46" s="34"/>
      <c r="E46" s="41"/>
      <c r="F46" s="34"/>
    </row>
    <row r="47" spans="1:6">
      <c r="A47" s="48" t="s">
        <v>242</v>
      </c>
      <c r="B47" s="43"/>
      <c r="C47" s="40"/>
      <c r="D47" s="43"/>
      <c r="E47" s="34"/>
      <c r="F47" s="34"/>
    </row>
    <row r="48" spans="1:6">
      <c r="A48" s="48" t="s">
        <v>243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245</v>
      </c>
      <c r="B50" s="52">
        <f>B35</f>
        <v>287577055</v>
      </c>
      <c r="D50" s="52">
        <f>D35</f>
        <v>73407003</v>
      </c>
    </row>
    <row r="51" spans="1:5">
      <c r="A51" s="46"/>
    </row>
    <row r="52" spans="1:5" ht="14.4">
      <c r="A52" s="47" t="s">
        <v>223</v>
      </c>
    </row>
    <row r="53" spans="1:5">
      <c r="A53" s="46"/>
    </row>
    <row r="54" spans="1:5">
      <c r="A54" s="46" t="s">
        <v>246</v>
      </c>
    </row>
    <row r="55" spans="1:5">
      <c r="A55" s="45" t="s">
        <v>247</v>
      </c>
      <c r="B55" s="43"/>
      <c r="C55" s="40"/>
      <c r="D55" s="43"/>
    </row>
    <row r="56" spans="1:5">
      <c r="A56" s="45" t="s">
        <v>220</v>
      </c>
      <c r="B56" s="43"/>
      <c r="C56" s="40"/>
      <c r="D56" s="43"/>
    </row>
    <row r="57" spans="1:5">
      <c r="A57" s="57" t="s">
        <v>213</v>
      </c>
      <c r="B57" s="43"/>
      <c r="C57" s="40"/>
      <c r="D57" s="43"/>
    </row>
    <row r="58" spans="1:5">
      <c r="A58" s="45" t="s">
        <v>248</v>
      </c>
      <c r="B58" s="43"/>
      <c r="C58" s="40"/>
      <c r="D58" s="43"/>
    </row>
    <row r="59" spans="1:5">
      <c r="A59" s="46" t="s">
        <v>222</v>
      </c>
      <c r="B59" s="52">
        <f>SUM(B55:B58)</f>
        <v>0</v>
      </c>
      <c r="D59" s="52">
        <f>SUM(D55:D58)</f>
        <v>0</v>
      </c>
    </row>
    <row r="60" spans="1:5" ht="14.4">
      <c r="A60" s="44"/>
    </row>
    <row r="61" spans="1:5">
      <c r="A61" s="46" t="s">
        <v>249</v>
      </c>
    </row>
    <row r="62" spans="1:5">
      <c r="A62" s="45" t="s">
        <v>218</v>
      </c>
      <c r="B62" s="43"/>
      <c r="C62" s="40"/>
      <c r="D62" s="43"/>
    </row>
    <row r="63" spans="1:5">
      <c r="A63" s="45" t="s">
        <v>219</v>
      </c>
      <c r="B63" s="43"/>
      <c r="C63" s="40"/>
      <c r="D63" s="43"/>
    </row>
    <row r="64" spans="1:5">
      <c r="A64" s="45" t="s">
        <v>250</v>
      </c>
      <c r="B64" s="43"/>
      <c r="C64" s="40"/>
      <c r="D64" s="43"/>
    </row>
    <row r="65" spans="1:4">
      <c r="A65" s="57" t="s">
        <v>213</v>
      </c>
      <c r="B65" s="43"/>
      <c r="C65" s="40"/>
      <c r="D65" s="43"/>
    </row>
    <row r="66" spans="1:4">
      <c r="A66" s="45" t="s">
        <v>251</v>
      </c>
      <c r="B66" s="43"/>
      <c r="C66" s="40"/>
      <c r="D66" s="43"/>
    </row>
    <row r="67" spans="1:4">
      <c r="A67" s="46" t="s">
        <v>222</v>
      </c>
      <c r="B67" s="52">
        <f>SUM(B62:B66)</f>
        <v>0</v>
      </c>
      <c r="D67" s="52">
        <f>SUM(D62:D66)</f>
        <v>0</v>
      </c>
    </row>
    <row r="68" spans="1:4" ht="14.4">
      <c r="A68" s="44"/>
    </row>
    <row r="69" spans="1:4">
      <c r="A69" s="46" t="s">
        <v>252</v>
      </c>
      <c r="B69" s="52">
        <f>SUM(B59,B67)</f>
        <v>0</v>
      </c>
      <c r="D69" s="52">
        <f>SUM(D59,D67)</f>
        <v>0</v>
      </c>
    </row>
    <row r="70" spans="1:4" ht="14.4">
      <c r="A70" s="44"/>
      <c r="B70" s="52"/>
      <c r="D70" s="52"/>
    </row>
    <row r="71" spans="1:4" ht="14.4" thickBot="1">
      <c r="A71" s="46" t="s">
        <v>253</v>
      </c>
      <c r="B71" s="53">
        <f>B69+B50</f>
        <v>287577055</v>
      </c>
      <c r="D71" s="53">
        <f>D69+D50</f>
        <v>73407003</v>
      </c>
    </row>
    <row r="72" spans="1:4" ht="14.4" thickTop="1">
      <c r="A72" s="45"/>
    </row>
    <row r="73" spans="1:4" ht="14.4">
      <c r="A73" s="47" t="s">
        <v>221</v>
      </c>
    </row>
    <row r="74" spans="1:4">
      <c r="A74" s="45" t="s">
        <v>238</v>
      </c>
      <c r="B74" s="54"/>
      <c r="D74" s="54"/>
    </row>
    <row r="75" spans="1:4">
      <c r="A75" s="45" t="s">
        <v>239</v>
      </c>
      <c r="B75" s="54"/>
      <c r="D75" s="54"/>
    </row>
    <row r="82" spans="2:4">
      <c r="B82" s="58"/>
      <c r="C82" s="58"/>
      <c r="D82" s="5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105</v>
      </c>
      <c r="C1" s="19" t="s">
        <v>189</v>
      </c>
      <c r="E1" s="9" t="s">
        <v>190</v>
      </c>
      <c r="G1" s="10" t="s">
        <v>106</v>
      </c>
    </row>
    <row r="2" spans="1:10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28</v>
      </c>
      <c r="B4" s="19" t="s">
        <v>29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194</v>
      </c>
    </row>
    <row r="5" spans="1:10">
      <c r="A5" s="19" t="s">
        <v>107</v>
      </c>
      <c r="B5" s="19" t="s">
        <v>108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195</v>
      </c>
    </row>
    <row r="6" spans="1:10">
      <c r="A6" s="19" t="s">
        <v>30</v>
      </c>
      <c r="B6" s="19" t="s">
        <v>31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196</v>
      </c>
    </row>
    <row r="7" spans="1:10">
      <c r="A7" s="19" t="s">
        <v>32</v>
      </c>
      <c r="B7" s="19" t="s">
        <v>33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197</v>
      </c>
    </row>
    <row r="8" spans="1:10">
      <c r="A8" s="19" t="s">
        <v>34</v>
      </c>
      <c r="B8" s="19" t="s">
        <v>35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197</v>
      </c>
    </row>
    <row r="9" spans="1:10">
      <c r="A9" s="19" t="s">
        <v>36</v>
      </c>
      <c r="B9" s="19" t="s">
        <v>37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198</v>
      </c>
    </row>
    <row r="10" spans="1:10">
      <c r="A10" s="19" t="s">
        <v>38</v>
      </c>
      <c r="B10" s="19" t="s">
        <v>39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196</v>
      </c>
    </row>
    <row r="11" spans="1:10">
      <c r="A11" s="19" t="s">
        <v>40</v>
      </c>
      <c r="B11" s="19" t="s">
        <v>41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198</v>
      </c>
    </row>
    <row r="12" spans="1:10">
      <c r="A12" s="19" t="s">
        <v>42</v>
      </c>
      <c r="B12" s="19" t="s">
        <v>43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198</v>
      </c>
    </row>
    <row r="13" spans="1:10">
      <c r="A13" s="19" t="s">
        <v>103</v>
      </c>
      <c r="B13" s="19" t="s">
        <v>104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196</v>
      </c>
    </row>
    <row r="14" spans="1:10">
      <c r="A14" s="19" t="s">
        <v>44</v>
      </c>
      <c r="B14" s="19" t="s">
        <v>45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198</v>
      </c>
    </row>
    <row r="15" spans="1:10">
      <c r="A15" s="19" t="s">
        <v>46</v>
      </c>
      <c r="B15" s="19" t="s">
        <v>47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199</v>
      </c>
    </row>
    <row r="16" spans="1:10">
      <c r="A16" s="19" t="s">
        <v>48</v>
      </c>
      <c r="B16" s="19" t="s">
        <v>49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198</v>
      </c>
    </row>
    <row r="17" spans="1:10">
      <c r="A17" s="19" t="s">
        <v>50</v>
      </c>
      <c r="B17" s="19" t="s">
        <v>51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198</v>
      </c>
    </row>
    <row r="18" spans="1:10">
      <c r="A18" s="19" t="s">
        <v>52</v>
      </c>
      <c r="B18" s="19" t="s">
        <v>53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199</v>
      </c>
    </row>
    <row r="19" spans="1:10">
      <c r="A19" s="19" t="s">
        <v>54</v>
      </c>
      <c r="B19" s="19" t="s">
        <v>55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196</v>
      </c>
    </row>
    <row r="20" spans="1:10">
      <c r="A20" s="19" t="s">
        <v>56</v>
      </c>
      <c r="B20" s="19" t="s">
        <v>57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196</v>
      </c>
    </row>
    <row r="21" spans="1:10">
      <c r="A21" s="19" t="s">
        <v>58</v>
      </c>
      <c r="B21" s="19" t="s">
        <v>59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200</v>
      </c>
    </row>
    <row r="22" spans="1:10">
      <c r="A22" s="19" t="s">
        <v>60</v>
      </c>
      <c r="B22" s="19" t="s">
        <v>61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199</v>
      </c>
    </row>
    <row r="23" spans="1:10">
      <c r="A23" s="19" t="s">
        <v>109</v>
      </c>
      <c r="B23" s="19" t="s">
        <v>110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198</v>
      </c>
    </row>
    <row r="24" spans="1:10">
      <c r="A24" s="19" t="s">
        <v>62</v>
      </c>
      <c r="B24" s="19" t="s">
        <v>63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64</v>
      </c>
      <c r="B25" s="19" t="s">
        <v>65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198</v>
      </c>
    </row>
    <row r="26" spans="1:10">
      <c r="A26" s="19" t="s">
        <v>66</v>
      </c>
      <c r="B26" s="19" t="s">
        <v>67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199</v>
      </c>
    </row>
    <row r="27" spans="1:10">
      <c r="A27" s="19" t="s">
        <v>68</v>
      </c>
      <c r="B27" s="19" t="s">
        <v>69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111</v>
      </c>
      <c r="B28" s="19" t="s">
        <v>112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196</v>
      </c>
    </row>
    <row r="29" spans="1:10">
      <c r="A29" s="19" t="s">
        <v>113</v>
      </c>
      <c r="B29" s="19" t="s">
        <v>114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199</v>
      </c>
    </row>
    <row r="30" spans="1:10">
      <c r="A30" s="19" t="s">
        <v>115</v>
      </c>
      <c r="B30" s="19" t="s">
        <v>116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196</v>
      </c>
    </row>
    <row r="31" spans="1:10">
      <c r="A31" s="19" t="s">
        <v>117</v>
      </c>
      <c r="B31" s="19" t="s">
        <v>118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196</v>
      </c>
    </row>
    <row r="32" spans="1:10">
      <c r="A32" s="19" t="s">
        <v>119</v>
      </c>
      <c r="B32" s="19" t="s">
        <v>120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196</v>
      </c>
    </row>
    <row r="33" spans="1:10">
      <c r="A33" s="19" t="s">
        <v>121</v>
      </c>
      <c r="B33" s="19" t="s">
        <v>122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196</v>
      </c>
    </row>
    <row r="34" spans="1:10">
      <c r="A34" s="19" t="s">
        <v>123</v>
      </c>
      <c r="B34" s="19" t="s">
        <v>124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198</v>
      </c>
    </row>
    <row r="35" spans="1:10">
      <c r="A35" s="21" t="s">
        <v>125</v>
      </c>
      <c r="B35" s="21" t="s">
        <v>126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196</v>
      </c>
    </row>
    <row r="36" spans="1:10">
      <c r="A36" s="19" t="s">
        <v>70</v>
      </c>
      <c r="B36" s="19" t="s">
        <v>71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72</v>
      </c>
      <c r="B37" s="19" t="s">
        <v>27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196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196</v>
      </c>
    </row>
    <row r="39" spans="1:10">
      <c r="A39" s="19" t="s">
        <v>73</v>
      </c>
      <c r="B39" s="19" t="s">
        <v>74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198</v>
      </c>
    </row>
    <row r="40" spans="1:10">
      <c r="A40" s="19" t="s">
        <v>127</v>
      </c>
      <c r="B40" s="19" t="s">
        <v>128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196</v>
      </c>
    </row>
    <row r="41" spans="1:10">
      <c r="A41" s="19" t="s">
        <v>75</v>
      </c>
      <c r="B41" s="19" t="s">
        <v>76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129</v>
      </c>
      <c r="B42" s="19" t="s">
        <v>130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198</v>
      </c>
    </row>
    <row r="44" spans="1:10">
      <c r="A44" s="19" t="s">
        <v>77</v>
      </c>
      <c r="B44" s="19" t="s">
        <v>78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201</v>
      </c>
    </row>
    <row r="45" spans="1:10">
      <c r="A45" s="19" t="s">
        <v>79</v>
      </c>
      <c r="B45" s="19" t="s">
        <v>80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196</v>
      </c>
    </row>
    <row r="46" spans="1:10">
      <c r="A46" s="19" t="s">
        <v>131</v>
      </c>
      <c r="B46" s="19" t="s">
        <v>132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196</v>
      </c>
    </row>
    <row r="47" spans="1:10">
      <c r="A47" s="19" t="s">
        <v>133</v>
      </c>
      <c r="B47" s="19" t="s">
        <v>134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196</v>
      </c>
    </row>
    <row r="48" spans="1:10">
      <c r="A48" s="19" t="s">
        <v>135</v>
      </c>
      <c r="B48" s="19" t="s">
        <v>136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196</v>
      </c>
    </row>
    <row r="49" spans="1:10">
      <c r="A49" s="19" t="s">
        <v>81</v>
      </c>
      <c r="B49" s="19" t="s">
        <v>82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202</v>
      </c>
    </row>
    <row r="50" spans="1:10">
      <c r="A50" s="19" t="s">
        <v>137</v>
      </c>
      <c r="B50" s="19" t="s">
        <v>138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202</v>
      </c>
    </row>
    <row r="51" spans="1:10">
      <c r="A51" s="19" t="s">
        <v>139</v>
      </c>
      <c r="B51" s="19" t="s">
        <v>140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202</v>
      </c>
    </row>
    <row r="52" spans="1:10">
      <c r="A52" s="19" t="s">
        <v>141</v>
      </c>
      <c r="B52" s="19" t="s">
        <v>142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202</v>
      </c>
    </row>
    <row r="53" spans="1:10">
      <c r="A53" s="19" t="s">
        <v>143</v>
      </c>
      <c r="B53" s="19" t="s">
        <v>144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203</v>
      </c>
    </row>
    <row r="54" spans="1:10">
      <c r="A54" s="19" t="s">
        <v>145</v>
      </c>
      <c r="B54" s="19" t="s">
        <v>146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203</v>
      </c>
    </row>
    <row r="55" spans="1:10">
      <c r="A55" s="19" t="s">
        <v>147</v>
      </c>
      <c r="B55" s="19" t="s">
        <v>148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203</v>
      </c>
    </row>
    <row r="56" spans="1:10">
      <c r="A56" s="19" t="s">
        <v>149</v>
      </c>
      <c r="B56" s="19" t="s">
        <v>150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203</v>
      </c>
    </row>
    <row r="57" spans="1:10">
      <c r="A57" s="19" t="s">
        <v>151</v>
      </c>
      <c r="B57" s="19" t="s">
        <v>152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203</v>
      </c>
    </row>
    <row r="58" spans="1:10">
      <c r="A58" s="19" t="s">
        <v>153</v>
      </c>
      <c r="B58" s="19" t="s">
        <v>154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198</v>
      </c>
    </row>
    <row r="59" spans="1:10">
      <c r="A59" s="19" t="s">
        <v>155</v>
      </c>
      <c r="B59" s="19" t="s">
        <v>156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198</v>
      </c>
    </row>
    <row r="60" spans="1:10">
      <c r="A60" s="19" t="s">
        <v>157</v>
      </c>
      <c r="B60" s="19" t="s">
        <v>158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198</v>
      </c>
    </row>
    <row r="61" spans="1:10">
      <c r="A61" s="19" t="s">
        <v>159</v>
      </c>
      <c r="B61" s="19" t="s">
        <v>160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198</v>
      </c>
    </row>
    <row r="62" spans="1:10">
      <c r="A62" s="19" t="s">
        <v>161</v>
      </c>
      <c r="B62" s="19" t="s">
        <v>162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198</v>
      </c>
    </row>
    <row r="63" spans="1:10">
      <c r="A63" s="19" t="s">
        <v>163</v>
      </c>
      <c r="B63" s="19" t="s">
        <v>164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165</v>
      </c>
      <c r="B64" s="19" t="s">
        <v>166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198</v>
      </c>
    </row>
    <row r="65" spans="1:13">
      <c r="A65" s="19" t="s">
        <v>9</v>
      </c>
      <c r="B65" s="19" t="s">
        <v>83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196</v>
      </c>
    </row>
    <row r="66" spans="1:13">
      <c r="A66" s="19" t="s">
        <v>10</v>
      </c>
      <c r="B66" s="19" t="s">
        <v>84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196</v>
      </c>
    </row>
    <row r="67" spans="1:13">
      <c r="A67" s="19" t="s">
        <v>167</v>
      </c>
      <c r="B67" s="19" t="s">
        <v>168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196</v>
      </c>
    </row>
    <row r="68" spans="1:13">
      <c r="A68" s="19" t="s">
        <v>85</v>
      </c>
      <c r="B68" s="19" t="s">
        <v>86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198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87</v>
      </c>
      <c r="B70" s="19" t="s">
        <v>88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89</v>
      </c>
      <c r="B72" s="19" t="s">
        <v>90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204</v>
      </c>
    </row>
    <row r="73" spans="1:13">
      <c r="A73" s="19" t="s">
        <v>91</v>
      </c>
      <c r="B73" s="19" t="s">
        <v>92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93</v>
      </c>
      <c r="B74" s="19" t="s">
        <v>94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169</v>
      </c>
      <c r="B75" s="19" t="s">
        <v>170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205</v>
      </c>
      <c r="K76" s="18">
        <v>2.9999974766727025E-3</v>
      </c>
      <c r="L76" s="8"/>
      <c r="M76" s="4" t="s">
        <v>191</v>
      </c>
    </row>
    <row r="77" spans="1:13">
      <c r="A77" s="19" t="s">
        <v>171</v>
      </c>
      <c r="B77" s="19" t="s">
        <v>172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173</v>
      </c>
      <c r="B78" s="19" t="s">
        <v>174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175</v>
      </c>
      <c r="B79" s="19" t="s">
        <v>176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206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26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95</v>
      </c>
      <c r="B83" s="3" t="s">
        <v>96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97</v>
      </c>
      <c r="B84" s="3" t="s">
        <v>98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177</v>
      </c>
      <c r="B85" s="3" t="s">
        <v>178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179</v>
      </c>
      <c r="B86" s="3" t="s">
        <v>180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181</v>
      </c>
      <c r="B87" s="3" t="s">
        <v>182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183</v>
      </c>
      <c r="B88" s="3" t="s">
        <v>184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185</v>
      </c>
      <c r="B89" s="3" t="s">
        <v>186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99</v>
      </c>
      <c r="B90" s="3" t="s">
        <v>100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187</v>
      </c>
      <c r="B91" s="14" t="s">
        <v>188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101</v>
      </c>
      <c r="B92" s="3" t="s">
        <v>102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207</v>
      </c>
      <c r="E99" s="12"/>
      <c r="G99" s="6">
        <f>-G97</f>
        <v>36008722.524299987</v>
      </c>
    </row>
    <row r="100" spans="1:11">
      <c r="D100" s="4" t="s">
        <v>208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CABEE36-02DE-41D9-B260-447446136D6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5D285E8-C1AE-459C-8F42-5CDC597C202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AC04ACD-2E55-4D56-AD0A-4BA567A4D86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Arva Luzi</cp:lastModifiedBy>
  <cp:lastPrinted>2016-10-03T09:59:38Z</cp:lastPrinted>
  <dcterms:created xsi:type="dcterms:W3CDTF">2012-01-19T09:31:29Z</dcterms:created>
  <dcterms:modified xsi:type="dcterms:W3CDTF">2024-01-20T18:56:01Z</dcterms:modified>
</cp:coreProperties>
</file>