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znese\Klubi Vora\QKB\"/>
    </mc:Choice>
  </mc:AlternateContent>
  <xr:revisionPtr revIDLastSave="0" documentId="8_{33902181-48AD-479F-BAC7-06DBADDC9BE0}" xr6:coauthVersionLast="47" xr6:coauthVersionMax="47" xr10:uidLastSave="{00000000-0000-0000-0000-000000000000}"/>
  <bookViews>
    <workbookView xWindow="-120" yWindow="-120" windowWidth="29040" windowHeight="15720" xr2:uid="{EA4AD18E-27EC-43F7-877B-7A569A2FCD03}"/>
  </bookViews>
  <sheets>
    <sheet name="2.1-Pasqyra e Perform. (natyra)" sheetId="1" r:id="rId1"/>
  </sheets>
  <externalReferences>
    <externalReference r:id="rId2"/>
  </externalReferences>
  <definedNames>
    <definedName name="_xlnm.Print_Area" localSheetId="0">'2.1-Pasqyra e Perform. (natyra)'!$A$1:$D$63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B54" i="1"/>
  <c r="D27" i="1"/>
  <c r="D41" i="1" s="1"/>
  <c r="D46" i="1" s="1"/>
  <c r="D56" i="1" s="1"/>
  <c r="B27" i="1"/>
  <c r="B23" i="1"/>
  <c r="B22" i="1"/>
  <c r="B17" i="1"/>
  <c r="B41" i="1" s="1"/>
  <c r="B46" i="1" s="1"/>
  <c r="B56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<sst xmlns="http://schemas.openxmlformats.org/spreadsheetml/2006/main" count="60" uniqueCount="58">
  <si>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</si>
  <si>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KLUBI I FUTBOLLIT VORA SHA</t>
  </si>
  <si>
    <t>K92110016Q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</si>
  <si>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</si>
  <si>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</si>
  <si>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</si>
  <si>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2022</t>
  </si>
  <si>
    <t>Raportuese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</si>
  <si>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</si>
  <si>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</si>
  <si>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</si>
  <si>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</si>
  <si>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</si>
  <si>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</si>
  <si>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</si>
  <si>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</si>
  <si>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nga Granti (Bashkia Vore)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</si>
  <si>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</si>
  <si>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</si>
  <si>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</si>
  <si>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</si>
  <si>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</si>
  <si>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</si>
  <si>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</si>
  <si>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</si>
  <si>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</si>
  <si>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</si>
  <si>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</si>
  <si>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</si>
  <si>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</si>
  <si>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</si>
  <si>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</si>
  <si>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</si>
  <si>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</si>
  <si>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</si>
  <si>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</si>
  <si>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</si>
  <si>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</si>
  <si>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</si>
  <si>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</si>
  <si>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</si>
  <si>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</si>
  <si>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</si>
  <si>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</si>
  <si>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</si>
  <si>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</si>
  <si>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</si>
  <si>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</si>
  <si>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</si>
  <si>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 xml:space="preserve">                                      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</si>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</sst>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#,##0.000_);\(#,##0.000\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6" fontId="2" fillId="2" borderId="0" xfId="1" applyNumberFormat="1" applyFont="1" applyFill="1" applyBorder="1" applyAlignment="1" applyProtection="1">
      <alignment horizontal="right" wrapText="1"/>
    </xf>
    <xf numFmtId="166" fontId="4" fillId="0" borderId="0" xfId="0" applyNumberFormat="1" applyFont="1" applyAlignment="1">
      <alignment horizontal="right"/>
    </xf>
    <xf numFmtId="166" fontId="4" fillId="0" borderId="0" xfId="2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AC9E67E7-8506-4322-88F3-2CFE0F978B1D}"/>
    <cellStyle name="Normal 3" xfId="5" xr:uid="{DBAF631E-3424-4658-AD54-FD2FCD65038B}"/>
    <cellStyle name="Normal_Albania_-__Income_Statement_September_2009" xfId="3" xr:uid="{FCFFD911-8A15-4781-A9F6-3A0673DD95E4}"/>
    <cellStyle name="Normal_SHEET" xfId="4" xr:uid="{70C4D899-0EAB-416E-9DF0-DCF187DD8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znese/Klubi%20Vora/Libri%20i%20Llogarive%20Klubi%20sporti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dp2022"/>
      <sheetName val="LP Permbledhese"/>
      <sheetName val="P&amp;L "/>
      <sheetName val="Sheet4"/>
      <sheetName val="Blerje "/>
      <sheetName val="LLogarite "/>
      <sheetName val="Banka "/>
    </sheetNames>
    <sheetDataSet>
      <sheetData sheetId="0"/>
      <sheetData sheetId="1"/>
      <sheetData sheetId="2">
        <row r="4">
          <cell r="B4">
            <v>17450000</v>
          </cell>
        </row>
        <row r="5">
          <cell r="B5">
            <v>-10313591</v>
          </cell>
        </row>
        <row r="6">
          <cell r="B6">
            <v>-1667589</v>
          </cell>
        </row>
        <row r="7">
          <cell r="B7">
            <v>-5214810</v>
          </cell>
        </row>
        <row r="8">
          <cell r="B8">
            <v>-10000</v>
          </cell>
        </row>
        <row r="9">
          <cell r="B9">
            <v>-363000</v>
          </cell>
        </row>
        <row r="10">
          <cell r="B10">
            <v>-50500</v>
          </cell>
        </row>
        <row r="11">
          <cell r="B11">
            <v>-35300.767999999225</v>
          </cell>
        </row>
        <row r="12">
          <cell r="B12">
            <v>-25000</v>
          </cell>
        </row>
        <row r="14">
          <cell r="B14">
            <v>-229790.76799999923</v>
          </cell>
        </row>
      </sheetData>
      <sheetData sheetId="3"/>
      <sheetData sheetId="4">
        <row r="14">
          <cell r="B14">
            <v>1154000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3A1C-592C-430E-B81C-B06EE9721C68}">
  <sheetPr>
    <pageSetUpPr fitToPage="1"/>
  </sheetPr>
  <dimension ref="A1:O64"/>
  <sheetViews>
    <sheetView showGridLines="0" tabSelected="1" view="pageBreakPreview" zoomScale="60" zoomScaleNormal="100" workbookViewId="0">
      <selection activeCell="B17" sqref="B17:D1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35"/>
      <c r="C10" s="36"/>
      <c r="D10" s="35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f>+'[1]P&amp;L '!$B$4</f>
        <v>17450000</v>
      </c>
      <c r="C17" s="10"/>
      <c r="D17" s="12">
        <v>17574484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f>+'[1]P&amp;L '!$B$5</f>
        <v>-10313591</v>
      </c>
      <c r="C22" s="10"/>
      <c r="D22" s="12">
        <v>-8268552</v>
      </c>
      <c r="E22" s="9"/>
    </row>
    <row r="23" spans="1:5" x14ac:dyDescent="0.25">
      <c r="A23" s="11" t="s">
        <v>21</v>
      </c>
      <c r="B23" s="12">
        <f>+'[1]P&amp;L '!$B$6</f>
        <v>-1667589</v>
      </c>
      <c r="C23" s="10"/>
      <c r="D23" s="12">
        <v>-2704129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2">
        <f>+'[1]P&amp;L '!$B$7+'[1]P&amp;L '!$B$8+'[1]P&amp;L '!$B$9+'[1]P&amp;L '!$B$10+'[1]P&amp;L '!$B$11+'[1]P&amp;L '!$B$12-'[1]P&amp;L '!$B$14</f>
        <v>-5468820</v>
      </c>
      <c r="C27" s="10"/>
      <c r="D27" s="12">
        <f>-4092101-2509702</f>
        <v>-6601803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8" t="s">
        <v>39</v>
      </c>
      <c r="B41" s="13">
        <f>SUM(B9:B40)</f>
        <v>0</v>
      </c>
      <c r="C41" s="14"/>
      <c r="D41" s="13">
        <f>SUM(D9:D40)</f>
        <v>0</v>
      </c>
      <c r="E41" s="14"/>
    </row>
    <row r="42" spans="1:5" x14ac:dyDescent="0.25">
      <c r="A42" s="8" t="s">
        <v>40</v>
      </c>
      <c r="B42" s="14"/>
      <c r="C42" s="14"/>
      <c r="D42" s="14"/>
      <c r="E42" s="14"/>
    </row>
    <row r="43" spans="1:5" x14ac:dyDescent="0.25">
      <c r="A43" s="11" t="s">
        <v>41</v>
      </c>
      <c r="B43" s="12"/>
      <c r="C43" s="10"/>
      <c r="D43" s="12"/>
      <c r="E43" s="9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8" t="s">
        <v>44</v>
      </c>
      <c r="B46" s="13">
        <f>SUM(B41:B45)</f>
        <v>0</v>
      </c>
      <c r="C46" s="14"/>
      <c r="D46" s="13">
        <f>SUM(D41:D45)</f>
        <v>0</v>
      </c>
      <c r="E46" s="14"/>
    </row>
    <row r="47" spans="1:5" ht="15.75" thickBot="1" x14ac:dyDescent="0.3">
      <c r="A47" s="15"/>
      <c r="B47" s="16"/>
      <c r="C47" s="16"/>
      <c r="D47" s="16"/>
      <c r="E47" s="10"/>
    </row>
    <row r="48" spans="1:5" ht="15.75" thickTop="1" x14ac:dyDescent="0.25">
      <c r="A48" s="17" t="s">
        <v>45</v>
      </c>
      <c r="B48" s="18"/>
      <c r="C48" s="18"/>
      <c r="D48" s="18"/>
      <c r="E48" s="10"/>
    </row>
    <row r="49" spans="1:15" x14ac:dyDescent="0.25">
      <c r="A49" s="11" t="s">
        <v>46</v>
      </c>
      <c r="B49" s="19"/>
      <c r="C49" s="18"/>
      <c r="D49" s="19"/>
      <c r="E49" s="9"/>
    </row>
    <row r="50" spans="1:15" x14ac:dyDescent="0.25">
      <c r="A50" s="11" t="s">
        <v>47</v>
      </c>
      <c r="B50" s="19"/>
      <c r="C50" s="18"/>
      <c r="D50" s="19"/>
      <c r="E50" s="9"/>
    </row>
    <row r="51" spans="1:15" x14ac:dyDescent="0.25">
      <c r="A51" s="11" t="s">
        <v>48</v>
      </c>
      <c r="B51" s="19"/>
      <c r="C51" s="18"/>
      <c r="D51" s="19"/>
      <c r="E51" s="5"/>
      <c r="O51" s="3" t="s">
        <v>49</v>
      </c>
    </row>
    <row r="52" spans="1:15" ht="15" customHeight="1" x14ac:dyDescent="0.25">
      <c r="A52" s="11" t="s">
        <v>50</v>
      </c>
      <c r="B52" s="19"/>
      <c r="C52" s="18"/>
      <c r="D52" s="19"/>
      <c r="E52" s="20"/>
    </row>
    <row r="53" spans="1:15" x14ac:dyDescent="0.25">
      <c r="A53" s="21" t="s">
        <v>51</v>
      </c>
      <c r="B53" s="19"/>
      <c r="C53" s="18"/>
      <c r="D53" s="19"/>
      <c r="E53" s="22"/>
    </row>
    <row r="54" spans="1:15" x14ac:dyDescent="0.25">
      <c r="A54" s="17" t="s">
        <v>52</v>
      </c>
      <c r="B54" s="23">
        <f>SUM(B49:B53)</f>
        <v>0</v>
      </c>
      <c r="C54" s="24"/>
      <c r="D54" s="23">
        <f>SUM(D49:D53)</f>
        <v>0</v>
      </c>
      <c r="E54" s="20"/>
    </row>
    <row r="55" spans="1:15" x14ac:dyDescent="0.25">
      <c r="A55" s="25"/>
      <c r="B55" s="26"/>
      <c r="C55" s="26"/>
      <c r="D55" s="26"/>
      <c r="E55" s="20"/>
    </row>
    <row r="56" spans="1:15" ht="15.75" thickBot="1" x14ac:dyDescent="0.3">
      <c r="A56" s="17" t="s">
        <v>53</v>
      </c>
      <c r="B56" s="27">
        <f>B46+B54</f>
        <v>0</v>
      </c>
      <c r="C56" s="28"/>
      <c r="D56" s="27">
        <f>D46+D54</f>
        <v>0</v>
      </c>
      <c r="E56" s="20"/>
    </row>
    <row r="57" spans="1:15" ht="15.75" thickTop="1" x14ac:dyDescent="0.25">
      <c r="A57" s="25"/>
      <c r="B57" s="37"/>
      <c r="C57" s="37"/>
      <c r="D57" s="37"/>
      <c r="E57" s="20"/>
    </row>
    <row r="58" spans="1:15" x14ac:dyDescent="0.25">
      <c r="A58" s="29" t="s">
        <v>54</v>
      </c>
      <c r="B58" s="37"/>
      <c r="C58" s="37"/>
      <c r="D58" s="37"/>
      <c r="E58" s="30"/>
    </row>
    <row r="59" spans="1:15" x14ac:dyDescent="0.25">
      <c r="A59" s="25" t="s">
        <v>55</v>
      </c>
      <c r="B59" s="12"/>
      <c r="C59" s="9"/>
      <c r="D59" s="12"/>
      <c r="E59" s="30"/>
    </row>
    <row r="60" spans="1:15" x14ac:dyDescent="0.25">
      <c r="A60" s="25" t="s">
        <v>56</v>
      </c>
      <c r="B60" s="12"/>
      <c r="C60" s="9"/>
      <c r="D60" s="12"/>
      <c r="E60" s="30"/>
    </row>
    <row r="61" spans="1:15" x14ac:dyDescent="0.25">
      <c r="A61" s="31"/>
      <c r="B61" s="30"/>
      <c r="C61" s="30"/>
      <c r="D61" s="30"/>
      <c r="E61" s="30"/>
    </row>
    <row r="62" spans="1:15" x14ac:dyDescent="0.25">
      <c r="A62" s="31"/>
      <c r="B62" s="30"/>
      <c r="C62" s="30"/>
      <c r="D62" s="30"/>
      <c r="E62" s="30"/>
    </row>
    <row r="63" spans="1:15" x14ac:dyDescent="0.25">
      <c r="A63" s="32" t="s">
        <v>57</v>
      </c>
      <c r="B63" s="30"/>
      <c r="C63" s="30"/>
      <c r="D63" s="30"/>
      <c r="E63" s="30"/>
    </row>
    <row r="64" spans="1:15" x14ac:dyDescent="0.25">
      <c r="A64" s="33"/>
      <c r="B64" s="34"/>
      <c r="C64" s="34"/>
      <c r="D64" s="34"/>
      <c r="E64" s="34"/>
    </row>
  </sheetData>
  <pageMargins left="0.70866141732283505" right="0.70866141732283505" top="0.74803149606299202" bottom="0.74803149606299202" header="0.31496062992126" footer="0.31496062992126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</dc:creator>
  <cp:lastModifiedBy>Stela</cp:lastModifiedBy>
  <dcterms:created xsi:type="dcterms:W3CDTF">2023-07-26T14:28:44Z</dcterms:created>
  <dcterms:modified xsi:type="dcterms:W3CDTF">2023-07-26T14:29:31Z</dcterms:modified>
</cp:coreProperties>
</file>