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K ELBASAN\UKE2022\QKB 2022\"/>
    </mc:Choice>
  </mc:AlternateContent>
  <bookViews>
    <workbookView xWindow="0" yWindow="0" windowWidth="19200" windowHeight="1129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 l="1"/>
  <c r="D59" i="18"/>
  <c r="D69" i="18" s="1"/>
  <c r="D71" i="18" s="1"/>
  <c r="D28" i="18"/>
  <c r="D30" i="18" s="1"/>
  <c r="D35" i="18" s="1"/>
  <c r="D50" i="18" s="1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<sst xmlns="http://schemas.openxmlformats.org/spreadsheetml/2006/main" count="418" uniqueCount="269">
  <si>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</si>
  <si>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</si>
  <si>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</si>
  <si>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</si>
  <si>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</si>
  <si>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</si>
  <si>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</si>
  <si>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</si>
  <si>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</si>
  <si>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</si>
  <si>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</si>
  <si>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</si>
  <si>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</si>
  <si>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</si>
  <si>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</si>
  <si>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</si>
  <si>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</si>
  <si>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</si>
  <si>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</si>
  <si>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</si>
  <si>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</si>
  <si>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</si>
  <si>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</si>
  <si>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</si>
  <si>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</si>
  <si>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</si>
  <si>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</si>
  <si>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</si>
  <si>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</si>
  <si>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</si>
  <si>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</si>
  <si>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</si>
  <si>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</si>
  <si>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</si>
  <si>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</si>
  <si>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</si>
  <si>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</si>
  <si>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</si>
  <si>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</si>
  <si>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</si>
  <si>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</si>
  <si>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</si>
  <si>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</si>
  <si>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</si>
  <si>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</si>
  <si>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</si>
  <si>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</si>
  <si>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</si>
  <si>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</si>
  <si>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</si>
  <si>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</si>
  <si>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</si>
  <si>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</si>
  <si>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</si>
  <si>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</si>
  <si>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</si>
  <si>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</si>
  <si>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</si>
  <si>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</si>
  <si>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</si>
  <si>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</si>
  <si>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</si>
  <si>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</si>
  <si>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</si>
  <si>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</si>
  <si>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</si>
  <si>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</si>
  <si>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</si>
  <si>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</si>
  <si>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</si>
  <si>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</si>
  <si>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</si>
  <si>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</si>
  <si>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</si>
  <si>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</si>
  <si>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</si>
  <si>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</si>
  <si>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</si>
  <si>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</si>
  <si>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</si>
  <si>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</si>
  <si>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</si>
  <si>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</si>
  <si>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</si>
  <si>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</si>
  <si>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</si>
  <si>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</si>
  <si>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</si>
  <si>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</si>
  <si>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</si>
  <si>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</si>
  <si>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</si>
  <si>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</si>
  <si>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</si>
  <si>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</si>
  <si>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</si>
  <si>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</si>
  <si>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</si>
  <si>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</si>
  <si>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</si>
  <si>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</si>
  <si>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</si>
  <si>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</si>
  <si>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</si>
  <si>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</si>
  <si>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</si>
  <si>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</si>
  <si>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</si>
  <si>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</si>
  <si>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</si>
  <si>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</si>
  <si>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</si>
  <si>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</si>
  <si>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</si>
  <si>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</si>
  <si>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</si>
  <si>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</si>
  <si>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</si>
  <si>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</si>
  <si>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</si>
  <si>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</si>
  <si>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</si>
  <si>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</si>
  <si>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</si>
  <si>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</si>
  <si>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</si>
  <si>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</si>
  <si>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</si>
  <si>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</si>
  <si>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</si>
  <si>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</si>
  <si>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</si>
  <si>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</si>
  <si>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</si>
  <si>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</si>
  <si>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</si>
  <si>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</si>
  <si>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</si>
  <si>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</si>
  <si>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</si>
  <si>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</si>
  <si>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</si>
  <si>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</si>
  <si>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</si>
  <si>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</si>
  <si>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</si>
  <si>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</si>
  <si>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</si>
  <si>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</si>
  <si>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</si>
  <si>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</si>
  <si>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</si>
  <si>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</si>
  <si>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</si>
  <si>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</si>
  <si>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</si>
  <si>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</si>
  <si>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</si>
  <si>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</si>
  <si>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</si>
  <si>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</si>
  <si>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</si>
  <si>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</si>
  <si>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</si>
  <si>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</si>
  <si>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</si>
  <si>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</si>
  <si>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</si>
  <si>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</si>
  <si>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</si>
  <si>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</si>
  <si>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</si>
  <si>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</si>
  <si>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</si>
  <si>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</si>
  <si>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</si>
  <si>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</si>
  <si>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</si>
  <si>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</si>
  <si>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</si>
  <si>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</si>
  <si>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</si>
  <si>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</si>
  <si>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</si>
  <si>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</si>
  <si>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</si>
  <si>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</si>
  <si>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</si>
  <si>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</si>
  <si>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</si>
  <si>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</si>
  <si>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</si>
  <si>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</si>
  <si>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</si>
  <si>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</si>
  <si>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</si>
  <si>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</si>
  <si>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</si>
  <si>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</si>
  <si>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</si>
  <si>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</si>
  <si>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</si>
  <si>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</si>
  <si>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</si>
  <si>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</si>
  <si>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</si>
  <si>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</si>
  <si>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</si>
  <si>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</si>
  <si>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</si>
  <si>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</si>
  <si>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</si>
  <si>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</si>
  <si>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</si>
  <si>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</si>
  <si>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</si>
  <si>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</si>
  <si>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</si>
  <si>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</si>
  <si>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</si>
  <si>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</si>
  <si>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</si>
  <si>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</si>
  <si>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</si>
  <si>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</si>
  <si>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</si>
  <si>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</si>
  <si>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</si>
  <si>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</si>
  <si>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</si>
  <si>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</si>
  <si>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</si>
  <si>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</si>
  <si>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</si>
  <si>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</si>
  <si>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</si>
  <si>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</si>
  <si>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</si>
  <si>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</si>
  <si>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</si>
  <si>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</si>
  <si>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</si>
  <si>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</si>
  <si>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</si>
  <si>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</si>
  <si>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</si>
  <si>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</si>
  <si>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</si>
  <si>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</si>
  <si>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</si>
  <si>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</si>
  <si>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</si>
  <si>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</si>
  <si>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</si>
  <si>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</si>
  <si>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</si>
  <si>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</si>
  <si>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</si>
  <si>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</si>
  <si>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</si>
  <si>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</si>
  <si>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</si>
  <si>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</si>
  <si>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</si>
  <si>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UJESJELLES KANALIZIMA ELBANAN</t>
  </si>
  <si>
    <t>NIPT L43121201L</t>
  </si>
  <si>
    <t>Shpenzime per Energji Elektrike</t>
  </si>
  <si>
    <t>Shvlersimi I llogarive te pagueshme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</si>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</sst>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activeCell="F28" sqref="F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264</v>
      </c>
    </row>
    <row r="3" spans="1:6">
      <c r="A3" s="42" t="s">
        <v>265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>
        <v>353991901</v>
      </c>
      <c r="C10" s="44"/>
      <c r="D10" s="50">
        <v>359561636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>
        <v>34187765</v>
      </c>
      <c r="C14" s="44"/>
      <c r="D14" s="50">
        <v>20062389</v>
      </c>
      <c r="E14" s="43"/>
      <c r="F14" s="63" t="s">
        <v>263</v>
      </c>
    </row>
    <row r="15" spans="1:6">
      <c r="A15" s="52" t="s">
        <v>227</v>
      </c>
      <c r="B15" s="50">
        <v>4984276</v>
      </c>
      <c r="C15" s="44"/>
      <c r="D15" s="50">
        <v>3256780</v>
      </c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266</v>
      </c>
      <c r="B17" s="50">
        <v>-160190855</v>
      </c>
      <c r="C17" s="44"/>
      <c r="D17" s="50">
        <v>-129321809</v>
      </c>
      <c r="E17" s="43"/>
      <c r="F17" s="36"/>
    </row>
    <row r="18" spans="1:6">
      <c r="A18" s="52" t="s">
        <v>216</v>
      </c>
      <c r="B18" s="50">
        <v>-37876713</v>
      </c>
      <c r="C18" s="44"/>
      <c r="D18" s="50">
        <v>-31309368</v>
      </c>
      <c r="E18" s="43"/>
      <c r="F18" s="36"/>
    </row>
    <row r="19" spans="1:6">
      <c r="A19" s="52" t="s">
        <v>228</v>
      </c>
      <c r="B19" s="50">
        <v>-135137886</v>
      </c>
      <c r="C19" s="44"/>
      <c r="D19" s="50">
        <v>-138317327</v>
      </c>
      <c r="E19" s="43"/>
      <c r="F19" s="36"/>
    </row>
    <row r="20" spans="1:6">
      <c r="A20" s="52" t="s">
        <v>229</v>
      </c>
      <c r="B20" s="50">
        <v>-251367880</v>
      </c>
      <c r="C20" s="44"/>
      <c r="D20" s="50">
        <v>-224503933</v>
      </c>
      <c r="E20" s="43"/>
      <c r="F20" s="36"/>
    </row>
    <row r="21" spans="1:6">
      <c r="A21" s="52" t="s">
        <v>230</v>
      </c>
      <c r="B21" s="50">
        <v>75333085</v>
      </c>
      <c r="C21" s="44"/>
      <c r="D21" s="50">
        <v>89660808</v>
      </c>
      <c r="E21" s="43"/>
      <c r="F21" s="36"/>
    </row>
    <row r="22" spans="1:6">
      <c r="A22" s="52" t="s">
        <v>231</v>
      </c>
      <c r="B22" s="50">
        <v>-81984390</v>
      </c>
      <c r="C22" s="50"/>
      <c r="D22" s="50">
        <v>-69901812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267</v>
      </c>
      <c r="B24" s="50">
        <v>11905770</v>
      </c>
      <c r="C24" s="44"/>
      <c r="D24" s="50">
        <v>-14522000</v>
      </c>
      <c r="E24" s="43"/>
      <c r="F24" s="36"/>
    </row>
    <row r="25" spans="1:6">
      <c r="A25" s="52" t="s">
        <v>232</v>
      </c>
      <c r="B25" s="50">
        <v>6</v>
      </c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-186154921</v>
      </c>
      <c r="C28" s="44"/>
      <c r="D28" s="57">
        <f>SUM(D10:D22,D24:D27)</f>
        <v>-135334636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234</v>
      </c>
      <c r="B30" s="57">
        <f>SUM(B28:B29)</f>
        <v>-186154921</v>
      </c>
      <c r="C30" s="45"/>
      <c r="D30" s="57">
        <f>SUM(D28:D29)</f>
        <v>-135334636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-186154921</v>
      </c>
      <c r="C35" s="48"/>
      <c r="D35" s="58">
        <f>D30+D33</f>
        <v>-135334636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-186154921</v>
      </c>
      <c r="D50" s="59">
        <f>D35</f>
        <v>-135334636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>
        <v>2863351</v>
      </c>
      <c r="C55" s="44"/>
      <c r="D55" s="50">
        <v>4855975</v>
      </c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223</v>
      </c>
      <c r="B59" s="59">
        <f>SUM(B55:B58)</f>
        <v>2863351</v>
      </c>
      <c r="D59" s="59">
        <f>SUM(D55:D58)</f>
        <v>4855975</v>
      </c>
    </row>
    <row r="60" spans="1:5">
      <c r="A60" s="51"/>
    </row>
    <row r="61" spans="1:5">
      <c r="A61" s="53" t="s">
        <v>249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2863351</v>
      </c>
      <c r="D69" s="59">
        <f>SUM(D59,D67)</f>
        <v>4855975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-183291570</v>
      </c>
      <c r="D71" s="60">
        <f>D69+D50</f>
        <v>-130478661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2023-04-28T08:29:35Z</dcterms:modified>
</cp:coreProperties>
</file>