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99\studio talis\Cryptonet Services\Contabilita\BILANCIO 2021\Bilanc QKB 2021 CRYPTONET Service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C12" i="1"/>
  <c r="C17" i="1" s="1"/>
  <c r="C25" i="1" s="1"/>
  <c r="N17" i="1"/>
  <c r="M22" i="1"/>
  <c r="M23" i="1"/>
  <c r="M8" i="1"/>
  <c r="N12" i="1"/>
  <c r="M13" i="1"/>
  <c r="N9" i="1"/>
  <c r="M20" i="1"/>
  <c r="N27" i="1"/>
  <c r="M11" i="1"/>
  <c r="N26" i="1"/>
  <c r="N24" i="1"/>
  <c r="N16" i="1"/>
  <c r="N7" i="1"/>
  <c r="M17" i="1"/>
  <c r="N22" i="1"/>
  <c r="M19" i="1"/>
  <c r="N21" i="1"/>
  <c r="M7" i="1"/>
  <c r="M12" i="1"/>
  <c r="N8" i="1"/>
  <c r="N13" i="1"/>
  <c r="M16" i="1"/>
  <c r="N14" i="1"/>
  <c r="M10" i="1"/>
  <c r="N6" i="1"/>
  <c r="M14" i="1"/>
  <c r="M26" i="1"/>
  <c r="M24" i="1"/>
  <c r="M15" i="1"/>
  <c r="M25" i="1"/>
  <c r="N25" i="1"/>
  <c r="M6" i="1"/>
  <c r="N11" i="1"/>
  <c r="N20" i="1"/>
  <c r="N18" i="1"/>
  <c r="N10" i="1"/>
  <c r="M27" i="1"/>
  <c r="M9" i="1"/>
  <c r="N15" i="1"/>
  <c r="N19" i="1"/>
  <c r="M18" i="1"/>
  <c r="N23" i="1"/>
  <c r="M21" i="1"/>
  <c r="C27" i="1" l="1"/>
  <c r="B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<sst xmlns="http://schemas.openxmlformats.org/spreadsheetml/2006/main" count="28" uniqueCount="27">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</sst>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0" applyNumberFormat="1" applyBorder="1"/>
    <xf numFmtId="3" fontId="11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4"/>
  <sheetViews>
    <sheetView tabSelected="1" workbookViewId="0">
      <selection activeCell="A13" sqref="A13"/>
    </sheetView>
  </sheetViews>
  <sheetFormatPr defaultRowHeight="15" x14ac:dyDescent="0.25"/>
  <cols>
    <col min="1" max="1" width="72.28515625" customWidth="1"/>
    <col min="2" max="2" width="14" bestFit="1" customWidth="1"/>
    <col min="3" max="3" width="13.28515625" bestFit="1" customWidth="1"/>
    <col min="4" max="11" width="3.57031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9" t="s">
        <v>24</v>
      </c>
      <c r="B2" s="16" t="s">
        <v>23</v>
      </c>
      <c r="C2" s="16" t="s">
        <v>23</v>
      </c>
    </row>
    <row r="3" spans="1:14" ht="15" customHeight="1" x14ac:dyDescent="0.25">
      <c r="A3" s="30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9">
        <v>438833</v>
      </c>
      <c r="C6" s="20">
        <v>1804845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1"/>
      <c r="C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21"/>
      <c r="C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21"/>
      <c r="C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2"/>
      <c r="C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2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3">
        <f>SUM(B13:B14)</f>
        <v>-420120</v>
      </c>
      <c r="C12" s="23">
        <f>SUM(C13:C14)</f>
        <v>-306179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2">
        <v>-360000</v>
      </c>
      <c r="C13" s="22">
        <v>-262364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2">
        <v>-60120</v>
      </c>
      <c r="C14" s="22">
        <v>-43815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4">
        <v>-3695</v>
      </c>
      <c r="C15" s="2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4">
        <v>-337683</v>
      </c>
      <c r="C16" s="24">
        <v>-424951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-322665</v>
      </c>
      <c r="C17" s="6">
        <f>SUM(C6:C12,C15:C16)</f>
        <v>1073715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5"/>
      <c r="C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5">
        <v>63</v>
      </c>
      <c r="C20" s="25">
        <v>100922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2"/>
      <c r="C21" s="2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2">
        <v>-24813</v>
      </c>
      <c r="C22" s="22">
        <v>-99708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6"/>
      <c r="C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B17+B21+B20+B22</f>
        <v>-347415</v>
      </c>
      <c r="C25" s="5">
        <f>C17+C21+C20+C22</f>
        <v>1074929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7"/>
      <c r="C26" s="2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-347415</v>
      </c>
      <c r="C27" s="2">
        <f>C25+C26</f>
        <v>1074929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1"/>
      <c r="C28" s="21"/>
    </row>
    <row r="29" spans="1:14" x14ac:dyDescent="0.25">
      <c r="A29" s="1"/>
      <c r="B29" s="1"/>
      <c r="C29" s="1"/>
    </row>
    <row r="30" spans="1:14" x14ac:dyDescent="0.25">
      <c r="A30" s="1"/>
      <c r="B30" s="18"/>
      <c r="C30" s="1"/>
    </row>
    <row r="34" spans="3:3" x14ac:dyDescent="0.25">
      <c r="C34" s="2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2022-08-02T14:46:56Z</dcterms:modified>
</cp:coreProperties>
</file>