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AL-MEXWOOD\Bilanc 2021\ALMEX\"/>
    </mc:Choice>
  </mc:AlternateContent>
  <xr:revisionPtr revIDLastSave="0" documentId="13_ncr:1_{3869A3F5-CA70-46CC-B175-199CFE746C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" l="1"/>
  <c r="B21" i="1"/>
  <c r="B20" i="1"/>
  <c r="B23" i="1" s="1"/>
  <c r="B15" i="1"/>
  <c r="B14" i="1"/>
  <c r="B13" i="1"/>
  <c r="B12" i="1" s="1"/>
  <c r="B17" i="1" s="1"/>
  <c r="B25" i="1" s="1"/>
  <c r="B27" i="1" s="1"/>
  <c r="B11" i="1"/>
  <c r="B10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<sst xmlns="http://schemas.openxmlformats.org/spreadsheetml/2006/main" count="26" uniqueCount="25">
  <si>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</si>
  <si>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</si>
  <si>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 2021</t>
  </si>
  <si>
    <t>Para ardhese 2020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</si>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</sst>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workbookViewId="0">
      <selection sqref="A1:C28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x14ac:dyDescent="0.25">
      <c r="A2" s="2" t="s">
        <v>0</v>
      </c>
      <c r="B2" s="3" t="s">
        <v>1</v>
      </c>
      <c r="C2" s="3" t="s">
        <v>1</v>
      </c>
    </row>
    <row r="3" spans="1:3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</row>
    <row r="5" spans="1:3" x14ac:dyDescent="0.25">
      <c r="B5" s="6"/>
    </row>
    <row r="6" spans="1:3" x14ac:dyDescent="0.25">
      <c r="A6" s="7" t="s">
        <v>5</v>
      </c>
      <c r="B6" s="8">
        <v>127588663</v>
      </c>
      <c r="C6">
        <v>177578017</v>
      </c>
    </row>
    <row r="7" spans="1:3" x14ac:dyDescent="0.25">
      <c r="A7" s="7" t="s">
        <v>6</v>
      </c>
    </row>
    <row r="8" spans="1:3" x14ac:dyDescent="0.25">
      <c r="A8" s="7" t="s">
        <v>7</v>
      </c>
    </row>
    <row r="9" spans="1:3" x14ac:dyDescent="0.25">
      <c r="A9" s="7" t="s">
        <v>8</v>
      </c>
    </row>
    <row r="10" spans="1:3" x14ac:dyDescent="0.25">
      <c r="A10" s="7" t="s">
        <v>9</v>
      </c>
      <c r="B10" s="9">
        <f>-88513115</f>
        <v>-88513115</v>
      </c>
      <c r="C10">
        <v>-128913996</v>
      </c>
    </row>
    <row r="11" spans="1:3" x14ac:dyDescent="0.25">
      <c r="A11" s="7" t="s">
        <v>10</v>
      </c>
      <c r="B11" s="9">
        <f>-2095586</f>
        <v>-2095586</v>
      </c>
      <c r="C11">
        <v>-1417477</v>
      </c>
    </row>
    <row r="12" spans="1:3" x14ac:dyDescent="0.25">
      <c r="A12" s="7" t="s">
        <v>11</v>
      </c>
      <c r="B12" s="10">
        <f>SUM(B13:B14)</f>
        <v>-13358536</v>
      </c>
      <c r="C12" s="10">
        <v>-15655753</v>
      </c>
    </row>
    <row r="13" spans="1:3" x14ac:dyDescent="0.25">
      <c r="A13" s="11" t="s">
        <v>12</v>
      </c>
      <c r="B13" s="9">
        <f>-11446149</f>
        <v>-11446149</v>
      </c>
      <c r="C13">
        <v>-13395973</v>
      </c>
    </row>
    <row r="14" spans="1:3" x14ac:dyDescent="0.25">
      <c r="A14" s="11" t="s">
        <v>13</v>
      </c>
      <c r="B14" s="9">
        <f>-1912387</f>
        <v>-1912387</v>
      </c>
      <c r="C14">
        <v>-2259780</v>
      </c>
    </row>
    <row r="15" spans="1:3" x14ac:dyDescent="0.25">
      <c r="A15" s="7" t="s">
        <v>14</v>
      </c>
      <c r="B15" s="12">
        <f>-9180594</f>
        <v>-9180594</v>
      </c>
      <c r="C15">
        <v>-11071912</v>
      </c>
    </row>
    <row r="16" spans="1:3" x14ac:dyDescent="0.25">
      <c r="A16" s="7" t="s">
        <v>15</v>
      </c>
      <c r="B16" s="12"/>
    </row>
    <row r="17" spans="1:3" x14ac:dyDescent="0.25">
      <c r="A17" s="13" t="s">
        <v>16</v>
      </c>
      <c r="B17" s="14">
        <f>SUM(B6:B12,B15:B16)</f>
        <v>14440832</v>
      </c>
      <c r="C17" s="14">
        <v>20518879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3"/>
    </row>
    <row r="20" spans="1:3" x14ac:dyDescent="0.25">
      <c r="A20" s="9" t="s">
        <v>18</v>
      </c>
      <c r="B20" s="13">
        <f>-1592048</f>
        <v>-1592048</v>
      </c>
      <c r="C20">
        <v>-1727416</v>
      </c>
    </row>
    <row r="21" spans="1:3" x14ac:dyDescent="0.25">
      <c r="A21" s="7" t="s">
        <v>19</v>
      </c>
      <c r="B21" s="9">
        <f>-114210</f>
        <v>-114210</v>
      </c>
      <c r="C21">
        <v>-271060</v>
      </c>
    </row>
    <row r="22" spans="1:3" x14ac:dyDescent="0.25">
      <c r="A22" s="7" t="s">
        <v>20</v>
      </c>
      <c r="B22" s="9">
        <f>-283987</f>
        <v>-283987</v>
      </c>
      <c r="C22">
        <v>-64152</v>
      </c>
    </row>
    <row r="23" spans="1:3" x14ac:dyDescent="0.25">
      <c r="A23" s="15" t="s">
        <v>21</v>
      </c>
      <c r="B23" s="14">
        <f>SUM(B20:B22)</f>
        <v>-1990245</v>
      </c>
      <c r="C23" s="14">
        <v>-2062628</v>
      </c>
    </row>
    <row r="24" spans="1:3" x14ac:dyDescent="0.25">
      <c r="A24" s="18"/>
      <c r="B24" s="19"/>
    </row>
    <row r="25" spans="1:3" ht="15.75" thickBot="1" x14ac:dyDescent="0.3">
      <c r="A25" s="18" t="s">
        <v>22</v>
      </c>
      <c r="B25" s="20">
        <f>B17+B23</f>
        <v>12450587</v>
      </c>
      <c r="C25" s="20">
        <v>18456251</v>
      </c>
    </row>
    <row r="26" spans="1:3" x14ac:dyDescent="0.25">
      <c r="A26" s="19" t="s">
        <v>23</v>
      </c>
      <c r="B26" s="8">
        <v>1910186</v>
      </c>
      <c r="C26">
        <v>2778060</v>
      </c>
    </row>
    <row r="27" spans="1:3" ht="15.75" thickBot="1" x14ac:dyDescent="0.3">
      <c r="A27" s="18" t="s">
        <v>24</v>
      </c>
      <c r="B27" s="21">
        <f>B25-B26-1</f>
        <v>10540400</v>
      </c>
      <c r="C27" s="21">
        <v>15678190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besa</dc:creator>
  <cp:lastModifiedBy>besa</cp:lastModifiedBy>
  <dcterms:created xsi:type="dcterms:W3CDTF">2015-06-05T18:17:20Z</dcterms:created>
  <dcterms:modified xsi:type="dcterms:W3CDTF">2022-07-30T14:57:16Z</dcterms:modified>
</cp:coreProperties>
</file>