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65" windowWidth="14805" windowHeight="7950" firstSheet="2" activeTab="6"/>
  </bookViews>
  <sheets>
    <sheet name="KOPERTINA" sheetId="1" r:id="rId1"/>
    <sheet name="AKTIVI" sheetId="2" r:id="rId2"/>
    <sheet name="PASIVI" sheetId="3" r:id="rId3"/>
    <sheet name="PASH" sheetId="4" r:id="rId4"/>
    <sheet name="FLUXI PARASE" sheetId="7" r:id="rId5"/>
    <sheet name="NDRYSHIMI KAPITALIT" sheetId="5" r:id="rId6"/>
    <sheet name="SHENIMET" sheetId="6" r:id="rId7"/>
  </sheets>
  <externalReferences>
    <externalReference r:id="rId8"/>
  </externalReferences>
  <definedNames>
    <definedName name="_xlnm.Print_Area" localSheetId="0">KOPERTINA!$A$1:$L$51</definedName>
  </definedNames>
  <calcPr calcId="144525"/>
</workbook>
</file>

<file path=xl/calcChain.xml><?xml version="1.0" encoding="utf-8"?>
<calcChain xmlns="http://schemas.openxmlformats.org/spreadsheetml/2006/main">
  <c r="H17" i="5" l="1"/>
  <c r="G19" i="5"/>
  <c r="F19" i="5"/>
  <c r="E19" i="5"/>
  <c r="D19" i="5"/>
  <c r="C19" i="5"/>
  <c r="H16" i="5"/>
  <c r="H15" i="5"/>
  <c r="H14" i="5"/>
  <c r="H13" i="5"/>
  <c r="H11" i="5"/>
  <c r="H19" i="5" l="1"/>
  <c r="C34" i="7" l="1"/>
  <c r="G19" i="7"/>
  <c r="G17" i="7"/>
  <c r="C30" i="7" l="1"/>
  <c r="C25" i="7"/>
  <c r="C19" i="7"/>
  <c r="C32" i="7" s="1"/>
  <c r="E31" i="4" l="1"/>
  <c r="D30" i="4"/>
  <c r="D29" i="4"/>
  <c r="D31" i="4" s="1"/>
  <c r="E22" i="4"/>
  <c r="E23" i="4" s="1"/>
  <c r="E32" i="4" s="1"/>
  <c r="E34" i="4" s="1"/>
  <c r="E36" i="4" s="1"/>
  <c r="D16" i="4"/>
  <c r="D22" i="4" s="1"/>
  <c r="D23" i="4" s="1"/>
  <c r="E55" i="2"/>
  <c r="E56" i="2" s="1"/>
  <c r="D55" i="2"/>
  <c r="D56" i="2" s="1"/>
  <c r="E46" i="2"/>
  <c r="D46" i="2"/>
  <c r="E32" i="2"/>
  <c r="D32" i="2"/>
  <c r="D28" i="2"/>
  <c r="E20" i="2"/>
  <c r="D20" i="2"/>
  <c r="D14" i="2"/>
  <c r="E8" i="2"/>
  <c r="D8" i="2"/>
  <c r="E7" i="2"/>
  <c r="D7" i="2"/>
  <c r="D32" i="4" l="1"/>
  <c r="D34" i="4" s="1"/>
  <c r="D36" i="4" s="1"/>
</calcChain>
</file>

<file path=xl/sharedStrings.xml><?xml version="1.0" encoding="utf-8"?>
<sst xmlns="http://schemas.openxmlformats.org/spreadsheetml/2006/main" count="422" uniqueCount="346">
  <si>
    <t>Emertimi dhe Forma ligjore</t>
  </si>
  <si>
    <t>"HYDRO VALBONA" SH.P.K.</t>
  </si>
  <si>
    <t>NIPT -i</t>
  </si>
  <si>
    <t xml:space="preserve">K81722018P  </t>
  </si>
  <si>
    <t>Adresa e Selise</t>
  </si>
  <si>
    <t xml:space="preserve">               </t>
  </si>
  <si>
    <t>TIRANE</t>
  </si>
  <si>
    <t>Data e krijimit</t>
  </si>
  <si>
    <t>22-05-2008</t>
  </si>
  <si>
    <t>Veprimtaria  Kryesore</t>
  </si>
  <si>
    <t>P A S Q Y R A T     F I N A N C I A R E</t>
  </si>
  <si>
    <t xml:space="preserve">(  Ne zbatim te Standartit Kombetar te Kontabilitetit Nr.2 dhe </t>
  </si>
  <si>
    <t>Ligjit Nr. 9228 Date 29.04.2004     Per Kontabilitetin dhe Pasqyrat Financiare  )</t>
  </si>
  <si>
    <t>Viti   2012</t>
  </si>
  <si>
    <t>Pasqyra Financiare jane individuale</t>
  </si>
  <si>
    <t>PO</t>
  </si>
  <si>
    <t>Pasqyra Financiare jane te konsoliduara</t>
  </si>
  <si>
    <t>po</t>
  </si>
  <si>
    <t>Pasqyra Financiare jane te shprehura ne</t>
  </si>
  <si>
    <t>LEKE</t>
  </si>
  <si>
    <t>Pasqyra Financiare jane te rumbullakosura ne</t>
  </si>
  <si>
    <t>Nga</t>
  </si>
  <si>
    <t>31.01.2012</t>
  </si>
  <si>
    <t>Deri</t>
  </si>
  <si>
    <t>31.12.2012</t>
  </si>
  <si>
    <t>"HYDRO VALBONA "  SH.P.K.</t>
  </si>
  <si>
    <t>PASQYRAT  FINANCIARE</t>
  </si>
  <si>
    <t>Leke</t>
  </si>
  <si>
    <t>NR</t>
  </si>
  <si>
    <t>AKTIVET</t>
  </si>
  <si>
    <t>Shenime</t>
  </si>
  <si>
    <t>31.12.2011</t>
  </si>
  <si>
    <t>l</t>
  </si>
  <si>
    <t>AKTIVET   AFATSHKURTRA</t>
  </si>
  <si>
    <t>Aktive monetare</t>
  </si>
  <si>
    <t>(i)</t>
  </si>
  <si>
    <t>Depozita ne banke dhellogari te tjera</t>
  </si>
  <si>
    <t>Bank</t>
  </si>
  <si>
    <t>(ii)</t>
  </si>
  <si>
    <t>Para ne dore ( Arka)</t>
  </si>
  <si>
    <t>Derivative dhe aktive te mbajtura per *trasferta</t>
  </si>
  <si>
    <t xml:space="preserve"> - Derivativet</t>
  </si>
  <si>
    <t xml:space="preserve"> - Aktivet e mbajtura per tregetim</t>
  </si>
  <si>
    <t>Totali 2</t>
  </si>
  <si>
    <t>Aktive te tjera financiare afatshkurtra</t>
  </si>
  <si>
    <t>Llogari/Kerkesa te arketueshme(klient)</t>
  </si>
  <si>
    <t>Llogari/Kerkesa te tjera te arketueshme(T.V.SH)</t>
  </si>
  <si>
    <t>(iii)</t>
  </si>
  <si>
    <t>Instrumenta te tjera borxhi (t.fitimi )</t>
  </si>
  <si>
    <t>(iv)</t>
  </si>
  <si>
    <t>Investime te tjera financiare (ortak-hua ose investim)</t>
  </si>
  <si>
    <t>Totali 3</t>
  </si>
  <si>
    <t>Inventari</t>
  </si>
  <si>
    <t>Lendet e para</t>
  </si>
  <si>
    <t>Prodhim ne proces</t>
  </si>
  <si>
    <t>Produkte te gatshme</t>
  </si>
  <si>
    <t>Mallra per shitje</t>
  </si>
  <si>
    <t>Te tjera iventar</t>
  </si>
  <si>
    <t>(v)</t>
  </si>
  <si>
    <t>Parapagesat per furnizime</t>
  </si>
  <si>
    <t>Totali 4</t>
  </si>
  <si>
    <t>Aktivet biologjike afatshkurtra</t>
  </si>
  <si>
    <t>Aktivet afatshkurtra te mbajtura per shitje</t>
  </si>
  <si>
    <t>Parapagimet dhe shpenzimet e shtyra</t>
  </si>
  <si>
    <t>Totali i Aktiveve Afatshkurtra ( I )</t>
  </si>
  <si>
    <t>ll</t>
  </si>
  <si>
    <t>AKTIVET   AFAT GJATA</t>
  </si>
  <si>
    <t>Investimet financiare afatgjata</t>
  </si>
  <si>
    <t>Pjesmarrje te tjera ne njesi te kontrolluara</t>
  </si>
  <si>
    <t>Aksione dhe investime te tjera ne pjesemarrje</t>
  </si>
  <si>
    <t>Aksione dhe letra te tjera me vlere</t>
  </si>
  <si>
    <t>Llogari/Kerkesa te arketueshme afatgjata</t>
  </si>
  <si>
    <t>Totali 1</t>
  </si>
  <si>
    <t>Aktive afatgjata materiale</t>
  </si>
  <si>
    <t>Toka</t>
  </si>
  <si>
    <t>Ndertesa</t>
  </si>
  <si>
    <t>Makineri dhe pajisje</t>
  </si>
  <si>
    <t>Aktive te tjera afatgjata materiale (me vl.kontab.)</t>
  </si>
  <si>
    <t>Aktivet biologjike afatgjata</t>
  </si>
  <si>
    <t>Aktivet afatgjata jomateriale</t>
  </si>
  <si>
    <t>Emri i mire</t>
  </si>
  <si>
    <t>Shpenzimet e zhvillimit</t>
  </si>
  <si>
    <t>Aktive te tjera afatgjata jomateriale</t>
  </si>
  <si>
    <t>Kapital aksionar i papaguar</t>
  </si>
  <si>
    <t>Aktive te tjera afatgjata</t>
  </si>
  <si>
    <t>Totali i Aktiveve Afatgjata (ll)</t>
  </si>
  <si>
    <t>TOTALI I AKTIVEVE (I + II)</t>
  </si>
  <si>
    <t>DETYRIMET DHE KAPITALI</t>
  </si>
  <si>
    <t>DETYRIMET  AFAT SHKURTERA</t>
  </si>
  <si>
    <t>Derivativet</t>
  </si>
  <si>
    <t>Huamarrjet</t>
  </si>
  <si>
    <t>Huat dhe obligacionet afatshkurtra</t>
  </si>
  <si>
    <t>Kthimet/Ripagesat e huave afatgjata</t>
  </si>
  <si>
    <t>Bono te konvertueshme</t>
  </si>
  <si>
    <t>Huat dhe parapagimet</t>
  </si>
  <si>
    <t>Te pagueshme ndaj furnitoreve</t>
  </si>
  <si>
    <t>Te pagueshme ndaj punonjesve</t>
  </si>
  <si>
    <t>Detyrime tatimore</t>
  </si>
  <si>
    <t>Hua te tjera (t.fitimi )</t>
  </si>
  <si>
    <t>Parapagimet e arketuara (dividente pa paguar )</t>
  </si>
  <si>
    <t>Detyrime ndaj ortakeve (Financim Aktiviteti)</t>
  </si>
  <si>
    <t>Provizionet afatshkurtra</t>
  </si>
  <si>
    <t>Totali i detyrim.afatshkurt. (l =1+2+3+4+5)  I</t>
  </si>
  <si>
    <t>DETYRIMET  AFAT GJATA</t>
  </si>
  <si>
    <t>Huat afatgjata</t>
  </si>
  <si>
    <t>Hua, bono dhe detyrime nga qiraja financiare</t>
  </si>
  <si>
    <t>Bonot e konvertueshme</t>
  </si>
  <si>
    <t>Huamarrje te tjera afatgjata</t>
  </si>
  <si>
    <t>Provizionet afatgjata</t>
  </si>
  <si>
    <t>Grantet dhe te ardhurat e shtyra</t>
  </si>
  <si>
    <t>Totali i detyrimeve afatgjata  ( ll=1+2+3+4)</t>
  </si>
  <si>
    <t>Totali i detyrimeve   ( I +II )</t>
  </si>
  <si>
    <t>lll</t>
  </si>
  <si>
    <t>KAPITALI</t>
  </si>
  <si>
    <t xml:space="preserve">Aksionet e pakices (perdoret vetem ne </t>
  </si>
  <si>
    <t>pasqyrat financiare te konsoliduara)</t>
  </si>
  <si>
    <t xml:space="preserve">Kapitali qe i perket aksioner.shoqerise meme </t>
  </si>
  <si>
    <t>(perdoret vetem ne PF te konsoliduara)</t>
  </si>
  <si>
    <t>Kapitali aksionar</t>
  </si>
  <si>
    <t>Primi i aksionit</t>
  </si>
  <si>
    <t>Njesite ose aksionet e thesarit (negative)</t>
  </si>
  <si>
    <t>Rezerva statusore</t>
  </si>
  <si>
    <t>Rezerva ligjore</t>
  </si>
  <si>
    <t>Rezerva te tjera</t>
  </si>
  <si>
    <t>Fitimet e pashperndara (Humbjet e mbartura)</t>
  </si>
  <si>
    <t>Fitimi (Humbja) e vitit financiar</t>
  </si>
  <si>
    <t>Totali i Kapitalit (lll)</t>
  </si>
  <si>
    <t>Diferenca konvertimi</t>
  </si>
  <si>
    <t>TOTALI I DETYRIMEVE E KAPITALIT (l, ll, lll)</t>
  </si>
  <si>
    <t xml:space="preserve">             2. Pasqyra e te ardhurave dhe shpenzimeve per periudhen</t>
  </si>
  <si>
    <t>Ne leke</t>
  </si>
  <si>
    <t>Nr</t>
  </si>
  <si>
    <t>Pershkrimi i elementeve</t>
  </si>
  <si>
    <t>Viti 2011</t>
  </si>
  <si>
    <t>Shitjet neto</t>
  </si>
  <si>
    <t>Te ardhura te tjera nga veprimtaria e shfrytezimit</t>
  </si>
  <si>
    <t>Te ardhura te  shtyra</t>
  </si>
  <si>
    <t>Ndryshim ne invent.produkt. Gatesh. prodh proces</t>
  </si>
  <si>
    <t>Materialet e konsumuara</t>
  </si>
  <si>
    <t>Kosto e punes</t>
  </si>
  <si>
    <t xml:space="preserve"> - pagat e personelit</t>
  </si>
  <si>
    <t xml:space="preserve"> - te tjera personeli</t>
  </si>
  <si>
    <t xml:space="preserve"> - shpenz. sigurimet shoqerore dhe   shendetesore</t>
  </si>
  <si>
    <t>Amortizimi dhe zhvleresimet</t>
  </si>
  <si>
    <t>Shpenzime te tjera</t>
  </si>
  <si>
    <t>Totali i shpenzimeve (shuma 4-7)</t>
  </si>
  <si>
    <t>Fitimi/Humbja nga veprimt. kryesore (1+2+/-3-8)</t>
  </si>
  <si>
    <t>Te ardhura e shpenzim.financiare njesie e kontrolluara</t>
  </si>
  <si>
    <t>Te ardhurat e shpenzimet financiare nga pjesemarrj.</t>
  </si>
  <si>
    <t>Te ardhurat dhe shpenzimet financiare</t>
  </si>
  <si>
    <t>Te ardhurat e shpenz.financiare te invest.tj.financ.af.gj.</t>
  </si>
  <si>
    <t>Te ardhurat dhe shpenzimet nga interesi</t>
  </si>
  <si>
    <t>Fitimet (humbjet) nga kursi i kembimit</t>
  </si>
  <si>
    <t>Te ardhura dhe shpenzime te tjera financiare</t>
  </si>
  <si>
    <t>Totali Ardh.Shpenz.fina.(12.1+/-12.2+/-12.3+/-12.4)</t>
  </si>
  <si>
    <t>14/1.</t>
  </si>
  <si>
    <t>Fitimi (humbja) para tatimit (9+/-13)</t>
  </si>
  <si>
    <t>-</t>
  </si>
  <si>
    <t xml:space="preserve">shpenzimet e panjohura </t>
  </si>
  <si>
    <t>14/2.</t>
  </si>
  <si>
    <t xml:space="preserve">Fitimi (humbja) para tatimit </t>
  </si>
  <si>
    <t>Shpenzimet e tatimit mbi fitimin</t>
  </si>
  <si>
    <t>Fitimi/humbja neto e vitit financiar (14-15)</t>
  </si>
  <si>
    <t xml:space="preserve">                      PASQYRAT  FINANCIARE</t>
  </si>
  <si>
    <t xml:space="preserve">             SHENIME  SQARUESE</t>
  </si>
  <si>
    <t xml:space="preserve">         1.</t>
  </si>
  <si>
    <t>Informacion i Pergjithshem</t>
  </si>
  <si>
    <t>2.</t>
  </si>
  <si>
    <t>Politikat Kontabile</t>
  </si>
  <si>
    <t>dhe Pasqyrat Financiare".</t>
  </si>
  <si>
    <t xml:space="preserve">        Sitemi i kontabilitetit eshte informatik, i mbajtur e perpunuar ne EXEL.</t>
  </si>
  <si>
    <t xml:space="preserve">       Deklarimet financiare jane shprehur ne monedhen shqiptare, pra ne leke.</t>
  </si>
  <si>
    <t>faqe nr.2</t>
  </si>
  <si>
    <t>(Vazhdon " SHENIME  SQARUESE" )</t>
  </si>
  <si>
    <t>Per Aktivet Afat Shkurtera</t>
  </si>
  <si>
    <t xml:space="preserve"> 2.1.2.</t>
  </si>
  <si>
    <t>Aktive te tjera afat shkurtera ose Likuiditete te Pritshme.</t>
  </si>
  <si>
    <t>faqe nr.3</t>
  </si>
  <si>
    <t>3.</t>
  </si>
  <si>
    <t>Te Ardhurat dhe Shpenzimet</t>
  </si>
  <si>
    <t>Metodat  dhe Rregullat Kontabile te zbatuara</t>
  </si>
  <si>
    <t xml:space="preserve">	i kujdesit  </t>
  </si>
  <si>
    <t xml:space="preserve">	i kostos historike </t>
  </si>
  <si>
    <t xml:space="preserve">	i perhershmerise se metodave kontabel </t>
  </si>
  <si>
    <t>i ndarjes dhe pavaresise se ushtrimeve</t>
  </si>
  <si>
    <t xml:space="preserve">i rendesise kuptimore te informacioneve </t>
  </si>
  <si>
    <t>i moskompesimit te posteve te bilancit</t>
  </si>
  <si>
    <t>i sinqeritetit dhe te vertetesise</t>
  </si>
  <si>
    <t>HARTUESI I PASQYRAVE  FINANCIARE</t>
  </si>
  <si>
    <t>Jorgji Binjaku</t>
  </si>
  <si>
    <t xml:space="preserve">   Ekspert Kontabel Regjistruar</t>
  </si>
  <si>
    <t>Periudha  Kontabel e Pasq. Financiare</t>
  </si>
  <si>
    <t>Pergatiti Pasqyrat Financiare</t>
  </si>
  <si>
    <t>Q.S.K.A.J. "ULJORD-2012" SHPK</t>
  </si>
  <si>
    <t>ADMINISTRATORI</t>
  </si>
  <si>
    <t>Sadik  LLAPASHTICA</t>
  </si>
  <si>
    <t xml:space="preserve">       MIRATOI</t>
  </si>
  <si>
    <t xml:space="preserve">          Jorgji BINJAKU</t>
  </si>
  <si>
    <t xml:space="preserve">   Ekspert Kontabel Rregjistruar</t>
  </si>
  <si>
    <t>Prodhim e Shitje te Energjise Elektrike</t>
  </si>
  <si>
    <t>Projektim, Studim dhe Ndertim H/C etj.</t>
  </si>
  <si>
    <t>Transmetim energji elektrike etj</t>
  </si>
  <si>
    <t>31.05.2012</t>
  </si>
  <si>
    <r>
      <t xml:space="preserve">(Ne QKR -eshte me status : </t>
    </r>
    <r>
      <rPr>
        <b/>
        <i/>
        <sz val="11"/>
        <rFont val="Arial"/>
        <family val="2"/>
        <charset val="238"/>
      </rPr>
      <t>Pezulluar</t>
    </r>
    <r>
      <rPr>
        <i/>
        <sz val="11"/>
        <rFont val="Arial"/>
        <family val="2"/>
      </rPr>
      <t>)</t>
    </r>
  </si>
  <si>
    <t xml:space="preserve">    1.  BILANC  KONTABEL     DATE  31.05.2012</t>
  </si>
  <si>
    <t>Shenim</t>
  </si>
  <si>
    <t xml:space="preserve">                               01 Janar - 31  Maj 2012</t>
  </si>
  <si>
    <t>"HYDRO VALBONA" SHPK</t>
  </si>
  <si>
    <t xml:space="preserve">      Shoqeria eshte subjekt juridik i rregjistruar ne biznesin e madh ne Drejtorine Ta-</t>
  </si>
  <si>
    <t>muaj ne organin tatimor detyrimet per kontributet e sigurimeve shoqerore e shende-</t>
  </si>
  <si>
    <t>tesore, Tap-in dhe tvsh-ne rregullisht ne afatet e caktuara sipas ligjit.</t>
  </si>
  <si>
    <t xml:space="preserve">       "HYDRO VALBONA" Shpk u themelua nga Ortaku i vetem Sadik Llapashtica me</t>
  </si>
  <si>
    <t xml:space="preserve">     Aktivitetin, me Seli ne Tirane.  Numri unik  i identifikimit ( NIPT-i saj ) eshte </t>
  </si>
  <si>
    <t xml:space="preserve">   13/07/2007 dhe u rregjistrua ne QKR me dt.22/05/2008, date ne te cilen nisi dhe</t>
  </si>
  <si>
    <t xml:space="preserve">  K81722018P.</t>
  </si>
  <si>
    <t xml:space="preserve">     Veprimtaria e "HYDRO VALBONA" Shpk eshte te kryeje studime e projektime,  te</t>
  </si>
  <si>
    <t xml:space="preserve"> ndertoje Hidrocentrale, te prodhoje, shese-bleje dhe transmetoje energji elektrike.</t>
  </si>
  <si>
    <t xml:space="preserve">      Aktualisht kjo Shoqeri nuk zhvillon aktivitet, qysh nga Qershori 2012 sipas Ven-</t>
  </si>
  <si>
    <t>dimit te Ortakut te vetem ne QKR figuron me statusin "Pezulluar". Ndersa nga Organi</t>
  </si>
  <si>
    <t>Tatimor (DRT- Tirane) nuk ka ardhur asnje konfirmim, megjithese eshte bere kerke-</t>
  </si>
  <si>
    <t>se per kalimin ne Rregjistrin Pasiv. Shtojme ketu edhe faktin se me 07.06.2012 ka</t>
  </si>
  <si>
    <t xml:space="preserve">timore Rajonale Tirane dhe deri ne Maj 2012 ka deklaruar e raportuar e derdhur çdo </t>
  </si>
  <si>
    <t>perfunduar kontrolli tatimor duke konstatuar vete pezullimin e veprimtarise.</t>
  </si>
  <si>
    <t xml:space="preserve">     Megjithese ne vendimin e Ortakut te vetem te shoqerise dt.01.05.2012 eshte per- </t>
  </si>
  <si>
    <t>caktuar kalimi ne Statusin "I Pezulluar" deri ne perfundimin e shitjes ose likuidimit</t>
  </si>
  <si>
    <t>te shoqerise, deri me sot nuk eshte realizuar as shitja as likuidimi.</t>
  </si>
  <si>
    <t xml:space="preserve">     Duke qene me nje Status "I pezulluar" per gjithe periudhen pas muajit Maj 2012</t>
  </si>
  <si>
    <t>deri me sot nuk ka ushtruar veprimtari tregtare, nuk ka deklaruar e dorezuar dekla-</t>
  </si>
  <si>
    <t>rata tatimore mujore.</t>
  </si>
  <si>
    <t>te konstatuara dhe ne zbatim te  ligjit Nr.9228 date 29/04/2004  "Per Kontabilitetin</t>
  </si>
  <si>
    <t xml:space="preserve">        Pasqyrat Financiare ne mbyllje te vitit 2012 (deri ne Maj 2012) jane te pergatitu-</t>
  </si>
  <si>
    <t xml:space="preserve">ra mbi bazen e rregjistrimeve kontabile te mbajtura sipas te drejtave dhe detyrimeve </t>
  </si>
  <si>
    <t xml:space="preserve">        Bilanci kontabel dhe te gjitha Pasqyrat Anekse qe e shoqerojne ate jane paraqi-</t>
  </si>
  <si>
    <t>tur ne formatin qe perputhet me Standartet Kombetare te Kontabilitetit, SKK Nr.2.</t>
  </si>
  <si>
    <r>
      <t xml:space="preserve">Ne menyre te permbledhur dhe analitikisht per </t>
    </r>
    <r>
      <rPr>
        <sz val="10"/>
        <color theme="1"/>
        <rFont val="Calibri"/>
        <family val="2"/>
        <charset val="238"/>
      </rPr>
      <t>ç</t>
    </r>
    <r>
      <rPr>
        <sz val="10"/>
        <color theme="1"/>
        <rFont val="Bookman Old Style"/>
        <family val="1"/>
        <charset val="238"/>
      </rPr>
      <t>do element te Bilancit Ko-</t>
    </r>
  </si>
  <si>
    <t>ntabel Politikat kontabile te zbatuara per pergatitjen e tyre jepen me poshte :</t>
  </si>
  <si>
    <t>1.</t>
  </si>
  <si>
    <r>
      <t xml:space="preserve">  </t>
    </r>
    <r>
      <rPr>
        <b/>
        <sz val="10"/>
        <color theme="1"/>
        <rFont val="Bookman Old Style"/>
        <family val="1"/>
        <charset val="238"/>
      </rPr>
      <t>1.1.</t>
    </r>
    <r>
      <rPr>
        <sz val="10"/>
        <color theme="1"/>
        <rFont val="Bookman Old Style"/>
        <family val="1"/>
        <charset val="238"/>
      </rPr>
      <t xml:space="preserve">Per kete vit AASH perbehen vetem nga </t>
    </r>
    <r>
      <rPr>
        <b/>
        <sz val="10"/>
        <color theme="1"/>
        <rFont val="Bookman Old Style"/>
        <family val="1"/>
        <charset val="238"/>
      </rPr>
      <t>mjete monetare</t>
    </r>
    <r>
      <rPr>
        <sz val="10"/>
        <color theme="1"/>
        <rFont val="Bookman Old Style"/>
        <family val="1"/>
        <charset val="238"/>
      </rPr>
      <t xml:space="preserve"> te mbajtura ne Banke :</t>
    </r>
  </si>
  <si>
    <t>ne RAIFFEISEN BANK dhe CREDIT AGRICOLI,  Tirane. Ato pasqyrojne gjendjen e mje-</t>
  </si>
  <si>
    <t xml:space="preserve">teve monetare  me date 31/12/2012, ne shumen 574.274,00 leke. Gjendja e mjeteve </t>
  </si>
  <si>
    <t>monetare ne valute eshte aktualizuar me kursin e kembimit te Bankes Shqiperise</t>
  </si>
  <si>
    <t>me date 31/12/2012. Valuta e huaj e perdorur eshte Euro dhe Dollar.</t>
  </si>
  <si>
    <r>
      <t xml:space="preserve">       </t>
    </r>
    <r>
      <rPr>
        <b/>
        <sz val="10"/>
        <color theme="1"/>
        <rFont val="Bookman Old Style"/>
        <family val="1"/>
        <charset val="238"/>
      </rPr>
      <t xml:space="preserve"> (i).</t>
    </r>
    <r>
      <rPr>
        <sz val="10"/>
        <color theme="1"/>
        <rFont val="Bookman Old Style"/>
        <family val="1"/>
        <charset val="238"/>
      </rPr>
      <t xml:space="preserve">Paraqitet gjendje ne zerin </t>
    </r>
    <r>
      <rPr>
        <b/>
        <sz val="10"/>
        <color theme="1"/>
        <rFont val="Bookman Old Style"/>
        <family val="1"/>
        <charset val="238"/>
      </rPr>
      <t>"Llogari/Kerkesa te arketueshme-Kliente"</t>
    </r>
    <r>
      <rPr>
        <sz val="10"/>
        <color theme="1"/>
        <rFont val="Bookman Old Style"/>
        <family val="1"/>
        <charset val="238"/>
      </rPr>
      <t xml:space="preserve"> shuma</t>
    </r>
  </si>
  <si>
    <t xml:space="preserve">113.554,00 leke qe perfaqeson vleren e paguar per parapagime te trasheguar nga viti </t>
  </si>
  <si>
    <t>2010 .</t>
  </si>
  <si>
    <r>
      <t xml:space="preserve">       (ii). Ne "Kerkesa te tjera te arketueshme" </t>
    </r>
    <r>
      <rPr>
        <sz val="10"/>
        <color theme="1"/>
        <rFont val="Bookman Old Style"/>
        <family val="1"/>
        <charset val="238"/>
      </rPr>
      <t>ne shumen 153.996,20 leke paraqitet</t>
    </r>
  </si>
  <si>
    <t>tvsh-ja e zbriteshme e deklaruar cdo muaj sipas librave te blerjes dhe shitjes deri me</t>
  </si>
  <si>
    <t xml:space="preserve"> 31.05.2012.      </t>
  </si>
  <si>
    <t xml:space="preserve">ganin Tatimor, por qe mbetet i paguar teper kur shoqeria ka dale me humbje. Eshte </t>
  </si>
  <si>
    <t xml:space="preserve"> detyrim qe duhet t'i kthehet shoqerise.</t>
  </si>
  <si>
    <r>
      <t xml:space="preserve">   </t>
    </r>
    <r>
      <rPr>
        <b/>
        <sz val="10"/>
        <color theme="1"/>
        <rFont val="Bookman Old Style"/>
        <family val="1"/>
        <charset val="238"/>
      </rPr>
      <t xml:space="preserve">(iii). </t>
    </r>
    <r>
      <rPr>
        <sz val="10"/>
        <color theme="1"/>
        <rFont val="Bookman Old Style"/>
        <family val="1"/>
        <charset val="238"/>
      </rPr>
      <t xml:space="preserve">Vlefta prej </t>
    </r>
    <r>
      <rPr>
        <b/>
        <sz val="10"/>
        <color theme="1"/>
        <rFont val="Bookman Old Style"/>
        <family val="1"/>
        <charset val="238"/>
      </rPr>
      <t>108.763 leke perfaqeson Tatim Fitimin e paguar gjate vitit</t>
    </r>
    <r>
      <rPr>
        <sz val="10"/>
        <color theme="1"/>
        <rFont val="Bookman Old Style"/>
        <family val="1"/>
        <charset val="238"/>
      </rPr>
      <t xml:space="preserve"> ne Or-</t>
    </r>
  </si>
  <si>
    <r>
      <t xml:space="preserve">    </t>
    </r>
    <r>
      <rPr>
        <b/>
        <sz val="10"/>
        <color theme="1"/>
        <rFont val="Bookman Old Style"/>
        <family val="1"/>
        <charset val="238"/>
      </rPr>
      <t xml:space="preserve">  (iv).</t>
    </r>
    <r>
      <rPr>
        <sz val="10"/>
        <color theme="1"/>
        <rFont val="Bookman Old Style"/>
        <family val="1"/>
        <charset val="238"/>
      </rPr>
      <t>Duke qene se kjo shoqeri eshte Ortake ne shoqerine "HIDROBORSH" Shpk, zo-</t>
    </r>
  </si>
  <si>
    <t xml:space="preserve">40 % te kuotave, ajo ka investuar atje vleften 20.230.604,80 leke, e cila paraqitet ne </t>
  </si>
  <si>
    <t>Aktiv te Bilancit.</t>
  </si>
  <si>
    <t xml:space="preserve">    Ne Rezervat Materiale te Ushtrimit, Inventare dhe Aktivet Afat Gjate Materiale</t>
  </si>
  <si>
    <t>kryer ndonje veprim ekonomik.</t>
  </si>
  <si>
    <r>
      <t xml:space="preserve">          </t>
    </r>
    <r>
      <rPr>
        <b/>
        <sz val="10"/>
        <color theme="1"/>
        <rFont val="Bookman Old Style"/>
        <family val="1"/>
        <charset val="238"/>
      </rPr>
      <t xml:space="preserve">Ne Pasivet  e Bilancit, </t>
    </r>
    <r>
      <rPr>
        <sz val="10"/>
        <color theme="1"/>
        <rFont val="Bookman Old Style"/>
        <family val="1"/>
        <charset val="238"/>
      </rPr>
      <t>paraqiten keto gjendje :</t>
    </r>
  </si>
  <si>
    <t>prej 1.717,80 leke.</t>
  </si>
  <si>
    <t xml:space="preserve">      Tek zeri 3, "Huate dhe Parapagimet ", ne (i) paraqitet nje diference per furnitore </t>
  </si>
  <si>
    <t>4.</t>
  </si>
  <si>
    <r>
      <rPr>
        <sz val="10"/>
        <color theme="1"/>
        <rFont val="Bookman Old Style"/>
        <family val="1"/>
        <charset val="238"/>
      </rPr>
      <t>Ne zerin</t>
    </r>
    <r>
      <rPr>
        <b/>
        <sz val="10"/>
        <color theme="1"/>
        <rFont val="Bookman Old Style"/>
        <family val="1"/>
        <charset val="238"/>
      </rPr>
      <t xml:space="preserve"> "Detyrime te shoqerise ndaj Ortakut" </t>
    </r>
    <r>
      <rPr>
        <sz val="10"/>
        <color theme="1"/>
        <rFont val="Bookman Old Style"/>
        <family val="1"/>
        <charset val="238"/>
      </rPr>
      <t>paraqitet shuma e konsi-</t>
    </r>
  </si>
  <si>
    <t>III.</t>
  </si>
  <si>
    <t>e cila perbehet nga :</t>
  </si>
  <si>
    <t>a</t>
  </si>
  <si>
    <r>
      <t xml:space="preserve">"Kapitali themeltar" </t>
    </r>
    <r>
      <rPr>
        <sz val="10"/>
        <color theme="1"/>
        <rFont val="Bookman Old Style"/>
        <family val="1"/>
        <charset val="238"/>
      </rPr>
      <t xml:space="preserve"> prej</t>
    </r>
    <r>
      <rPr>
        <b/>
        <sz val="10"/>
        <color theme="1"/>
        <rFont val="Bookman Old Style"/>
        <family val="1"/>
        <charset val="238"/>
      </rPr>
      <t xml:space="preserve"> 100.000 leke</t>
    </r>
  </si>
  <si>
    <t>a).</t>
  </si>
  <si>
    <t>b).</t>
  </si>
  <si>
    <t>c).</t>
  </si>
  <si>
    <r>
      <t xml:space="preserve">"Humbja e vitit ushtrimor" (5 muaj aktivitet) </t>
    </r>
    <r>
      <rPr>
        <sz val="10"/>
        <color theme="1"/>
        <rFont val="Bookman Old Style"/>
        <family val="1"/>
        <charset val="238"/>
      </rPr>
      <t>prej</t>
    </r>
    <r>
      <rPr>
        <b/>
        <sz val="10"/>
        <color theme="1"/>
        <rFont val="Bookman Old Style"/>
        <family val="1"/>
        <charset val="238"/>
      </rPr>
      <t xml:space="preserve"> - 350.198,00 leke.</t>
    </r>
  </si>
  <si>
    <r>
      <t xml:space="preserve">"Humbjet e trasheguara nga vitet e meparshme" </t>
    </r>
    <r>
      <rPr>
        <sz val="10"/>
        <color theme="1"/>
        <rFont val="Bookman Old Style"/>
        <family val="1"/>
        <charset val="238"/>
      </rPr>
      <t xml:space="preserve">prej </t>
    </r>
    <r>
      <rPr>
        <b/>
        <sz val="10"/>
        <color theme="1"/>
        <rFont val="Bookman Old Style"/>
        <family val="1"/>
        <charset val="238"/>
      </rPr>
      <t>-1.201.206,00 leke,</t>
    </r>
  </si>
  <si>
    <r>
      <t xml:space="preserve">derueshme prej </t>
    </r>
    <r>
      <rPr>
        <b/>
        <sz val="10"/>
        <color theme="1"/>
        <rFont val="Bookman Old Style"/>
        <family val="1"/>
        <charset val="238"/>
      </rPr>
      <t xml:space="preserve">20.630.878,20 leke. </t>
    </r>
    <r>
      <rPr>
        <sz val="10"/>
        <color theme="1"/>
        <rFont val="Bookman Old Style"/>
        <family val="1"/>
        <charset val="238"/>
      </rPr>
      <t xml:space="preserve">Duke qene se nuk ka aktivitet tregtar nga i cili </t>
    </r>
  </si>
  <si>
    <t>te mund te sigurohen te ardhura, ka qene vete Ortaku burim financimi per perballi-</t>
  </si>
  <si>
    <t>min  e atyre shpenzimeve minimale qe ka bere shoqeria, ne shumen prej 350.198,00</t>
  </si>
  <si>
    <t xml:space="preserve">ne mbyllje te  vitit 2012 (deri me 31.05.2012 ) nuk  paraqitet gjendje, sepse nuk eshte </t>
  </si>
  <si>
    <t>leke, aq sa eshte Humbja e aktivitetit per kete periudhe 5 mujore si dhe per financi-</t>
  </si>
  <si>
    <t>min e kryer ne Shoqerine "Hidroborshi"shpk ne shumen 20.230.604,80 leke.</t>
  </si>
  <si>
    <t xml:space="preserve">         Per periudhen 5 mujore 2012 te aktivitetit Shoqeria ka realizuar keto tregues:</t>
  </si>
  <si>
    <t>Te Ardhurat gjithsej ne shumen 6.557,35 leke dhe,</t>
  </si>
  <si>
    <t>Shpenzimet gjithsej ne masen 356.755,35 leke</t>
  </si>
  <si>
    <t xml:space="preserve">       Shpenzimet e kryera kane qene minimale por mungesa e aktivitetit tregtar nuk </t>
  </si>
  <si>
    <t>kane sjelle te Ardhura,detyrimisht kjo periudhe ushtrimore rezulton me humbje ne</t>
  </si>
  <si>
    <t>shumen prej 350.198,00 leke.</t>
  </si>
  <si>
    <t>Parimi i vazhdimesise se aktivitetit nuk eshte zbatuar, aktiviteti treg-</t>
  </si>
  <si>
    <t>tar eshte nderprere me 31.05.2012.</t>
  </si>
  <si>
    <t>Ne plotesimin e posteve te Bilancit Kontabel, Pasqyres se Shpenzimeve dhe</t>
  </si>
  <si>
    <t>te Ardhurave si dhe te Anekseve jane zbatuar parimet, rregullat dhe metodat e me -</t>
  </si>
  <si>
    <t>poshteme :</t>
  </si>
  <si>
    <t xml:space="preserve">   ADMINISTRATORI</t>
  </si>
  <si>
    <t xml:space="preserve">      (PER VITIN  2012 - MBYLLUR  me 31/05/2012 )</t>
  </si>
  <si>
    <t xml:space="preserve">                             PASQYRAT  FINANCIARE</t>
  </si>
  <si>
    <t xml:space="preserve">                          PASQYRA E  FLUKSIT TE  PARAVE</t>
  </si>
  <si>
    <t xml:space="preserve">                                               ( ME METODEN DIREKTE )</t>
  </si>
  <si>
    <t>Periudha</t>
  </si>
  <si>
    <t>Viti 2012</t>
  </si>
  <si>
    <t>I</t>
  </si>
  <si>
    <t>Fluksi i parave nga veprimtari e shfrytezimit</t>
  </si>
  <si>
    <t>Arketime nga Klientet                  (+)</t>
  </si>
  <si>
    <t>Paguar Furnitoret dhe punonjesit (-)</t>
  </si>
  <si>
    <t>Arketime nga veprimtarite            (+)</t>
  </si>
  <si>
    <t>Interes i paguar                           (-)</t>
  </si>
  <si>
    <t>Tatim Fitimi i Paguar                    (-)</t>
  </si>
  <si>
    <t>Para neto nga veprimtaria e shfrytezimit</t>
  </si>
  <si>
    <t>II</t>
  </si>
  <si>
    <t>Fluksi i parave nga veprimtari investuese</t>
  </si>
  <si>
    <t>Blerje Aktive Af.Gj.Materiale         (-)</t>
  </si>
  <si>
    <t>Te Ardhura nga shitja e Ak.Af.Gj.Materiale (+)</t>
  </si>
  <si>
    <t>Interes i arketuar                         (+)</t>
  </si>
  <si>
    <t>Para neto nga veprimtaria e investimit</t>
  </si>
  <si>
    <t>III</t>
  </si>
  <si>
    <t>Fluksi i parave nga veprimtari Financiare</t>
  </si>
  <si>
    <t>Arketime huamarrje Af.Gjata        (+)</t>
  </si>
  <si>
    <t>Dividente te paguar                      (-)</t>
  </si>
  <si>
    <t>Para neto nga Financimi</t>
  </si>
  <si>
    <t>Rritje ose renie e Mjeteve Monetare (+/-)</t>
  </si>
  <si>
    <t>Mjete Monetare ne fillim</t>
  </si>
  <si>
    <t>Mjete Monetare ne fund</t>
  </si>
  <si>
    <t>01/01-31/05/2012</t>
  </si>
  <si>
    <t>Investime financiare-kontribut     (-)</t>
  </si>
  <si>
    <r>
      <rPr>
        <b/>
        <sz val="10"/>
        <color theme="1"/>
        <rFont val="Bookman Old Style"/>
        <family val="1"/>
        <charset val="238"/>
      </rPr>
      <t xml:space="preserve">Totali Kapitalit  vet </t>
    </r>
    <r>
      <rPr>
        <sz val="10"/>
        <color theme="1"/>
        <rFont val="Bookman Old Style"/>
        <family val="1"/>
        <charset val="238"/>
      </rPr>
      <t xml:space="preserve">paraqitet me minus, ne shumen </t>
    </r>
    <r>
      <rPr>
        <b/>
        <sz val="10"/>
        <color theme="1"/>
        <rFont val="Bookman Old Style"/>
        <family val="1"/>
        <charset val="238"/>
      </rPr>
      <t>-1.451.404,00 leke</t>
    </r>
  </si>
  <si>
    <t xml:space="preserve">        PASQYRAT  FINANCIARE</t>
  </si>
  <si>
    <t xml:space="preserve"> PASQYRA E  LEVIZJES SE  KAPITALIT</t>
  </si>
  <si>
    <t>( E PAKONSOLIDUAR)</t>
  </si>
  <si>
    <t>POZICIONET  NE FILLIM DHE FUND</t>
  </si>
  <si>
    <t>E L E M E N T E T   E  K A P I T A L I T</t>
  </si>
  <si>
    <t xml:space="preserve">VITI   SIPAS ELEMENTEVE TE </t>
  </si>
  <si>
    <t>PRIMI  I</t>
  </si>
  <si>
    <t>AKSIONE TE</t>
  </si>
  <si>
    <t>REZERVA LIGJO</t>
  </si>
  <si>
    <t>FITIMI I  PA-</t>
  </si>
  <si>
    <t>TOTALI</t>
  </si>
  <si>
    <t>KRIJIMIT TE KAPITALIT</t>
  </si>
  <si>
    <t>AKSIONAR</t>
  </si>
  <si>
    <t>AKSIONIT</t>
  </si>
  <si>
    <t>THESARIT</t>
  </si>
  <si>
    <t>RE,STATUTORE</t>
  </si>
  <si>
    <t>SHPERNDARE</t>
  </si>
  <si>
    <t>b</t>
  </si>
  <si>
    <t>6(1+2+3+4+5)</t>
  </si>
  <si>
    <t>Fitimi neto per periudhen kontabel</t>
  </si>
  <si>
    <t>Dividentet e paguar</t>
  </si>
  <si>
    <t>Emetim i Kapitalit Aksioner</t>
  </si>
  <si>
    <t>Aksione te Thesarit te riblera</t>
  </si>
  <si>
    <t>Pozicioni me 01/01/2012</t>
  </si>
  <si>
    <t>Pozicioni me 31/05/2012</t>
  </si>
  <si>
    <t>Humbja e mbartur nga vitet e kaluar</t>
  </si>
  <si>
    <t xml:space="preserve">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</si>
</sst>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L_e_k_-;\-* #,##0.00_L_e_k_-;_-* &quot;-&quot;??_L_e_k_-;_-@_-"/>
    <numFmt numFmtId="164" formatCode="_(* #,##0.00_);_(* \(#,##0.00\);_(* &quot;-&quot;??_);_(@_)"/>
    <numFmt numFmtId="165" formatCode="_(* #,##0_);_(* \(#,##0\);_(* &quot;-&quot;??_);_(@_)"/>
    <numFmt numFmtId="166" formatCode="_-* #,##0_L_e_k_-;\-* #,##0_L_e_k_-;_-* &quot;-&quot;??_L_e_k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i/>
      <sz val="11"/>
      <name val="Arial"/>
      <family val="2"/>
    </font>
    <font>
      <b/>
      <i/>
      <sz val="10"/>
      <name val="Arial"/>
      <family val="2"/>
      <charset val="238"/>
    </font>
    <font>
      <b/>
      <i/>
      <sz val="11"/>
      <name val="Arial"/>
      <family val="2"/>
    </font>
    <font>
      <b/>
      <i/>
      <sz val="11"/>
      <name val="Arial"/>
      <family val="2"/>
      <charset val="238"/>
    </font>
    <font>
      <i/>
      <sz val="24"/>
      <name val="Arial Narrow"/>
      <family val="2"/>
    </font>
    <font>
      <i/>
      <sz val="10"/>
      <name val="Arial"/>
      <family val="2"/>
    </font>
    <font>
      <i/>
      <sz val="24"/>
      <name val="Arial"/>
      <family val="2"/>
    </font>
    <font>
      <sz val="12"/>
      <name val="Arial"/>
      <family val="2"/>
    </font>
    <font>
      <b/>
      <sz val="10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</font>
    <font>
      <sz val="10"/>
      <name val="Bookman Old Style"/>
      <family val="1"/>
      <charset val="238"/>
    </font>
    <font>
      <b/>
      <sz val="9"/>
      <name val="Bookman Old Style"/>
      <family val="1"/>
      <charset val="238"/>
    </font>
    <font>
      <sz val="9"/>
      <color theme="1"/>
      <name val="Bookman Old Style"/>
      <family val="1"/>
      <charset val="238"/>
    </font>
    <font>
      <i/>
      <sz val="9"/>
      <name val="Bookman Old Style"/>
      <family val="1"/>
      <charset val="238"/>
    </font>
    <font>
      <sz val="9"/>
      <name val="Bookman Old Style"/>
      <family val="1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2"/>
      <color theme="1"/>
      <name val="Bookman Old Style"/>
      <family val="1"/>
      <charset val="238"/>
    </font>
    <font>
      <sz val="12"/>
      <color theme="1"/>
      <name val="Bookman Old Style"/>
      <family val="1"/>
      <charset val="238"/>
    </font>
    <font>
      <b/>
      <sz val="11"/>
      <name val="Bookman Old Style"/>
      <family val="1"/>
    </font>
    <font>
      <b/>
      <sz val="14"/>
      <color theme="1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sz val="10"/>
      <color theme="1"/>
      <name val="Calibri"/>
      <family val="2"/>
      <charset val="238"/>
    </font>
    <font>
      <b/>
      <sz val="8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sz val="10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b/>
      <sz val="10"/>
      <color theme="1"/>
      <name val="Arial"/>
      <family val="2"/>
      <charset val="238"/>
    </font>
    <font>
      <b/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Bookman Old Style"/>
      <family val="1"/>
      <charset val="238"/>
    </font>
    <font>
      <b/>
      <sz val="9"/>
      <color theme="1"/>
      <name val="Bookman Old Style"/>
      <family val="1"/>
      <charset val="238"/>
    </font>
    <font>
      <sz val="8"/>
      <color theme="1"/>
      <name val="Bookman Old Style"/>
      <family val="1"/>
      <charset val="238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0">
    <xf numFmtId="0" fontId="0" fillId="0" borderId="0" xfId="0"/>
    <xf numFmtId="0" fontId="2" fillId="2" borderId="1" xfId="0" applyFont="1" applyFill="1" applyBorder="1"/>
    <xf numFmtId="0" fontId="3" fillId="2" borderId="2" xfId="0" applyFont="1" applyFill="1" applyBorder="1"/>
    <xf numFmtId="0" fontId="2" fillId="2" borderId="3" xfId="0" applyFont="1" applyFill="1" applyBorder="1"/>
    <xf numFmtId="0" fontId="4" fillId="2" borderId="4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/>
    <xf numFmtId="0" fontId="7" fillId="2" borderId="0" xfId="0" applyFont="1" applyFill="1" applyBorder="1"/>
    <xf numFmtId="0" fontId="4" fillId="2" borderId="6" xfId="0" applyFont="1" applyFill="1" applyBorder="1"/>
    <xf numFmtId="0" fontId="5" fillId="2" borderId="5" xfId="0" applyFont="1" applyFill="1" applyBorder="1"/>
    <xf numFmtId="0" fontId="5" fillId="2" borderId="8" xfId="0" applyFont="1" applyFill="1" applyBorder="1"/>
    <xf numFmtId="0" fontId="8" fillId="2" borderId="8" xfId="0" applyFont="1" applyFill="1" applyBorder="1" applyAlignment="1">
      <alignment horizontal="center"/>
    </xf>
    <xf numFmtId="0" fontId="4" fillId="2" borderId="8" xfId="0" applyFont="1" applyFill="1" applyBorder="1"/>
    <xf numFmtId="14" fontId="8" fillId="2" borderId="5" xfId="0" applyNumberFormat="1" applyFont="1" applyFill="1" applyBorder="1"/>
    <xf numFmtId="0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8" fillId="2" borderId="7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0" xfId="0" applyFont="1" applyFill="1" applyBorder="1"/>
    <xf numFmtId="0" fontId="2" fillId="2" borderId="6" xfId="0" applyFont="1" applyFill="1" applyBorder="1"/>
    <xf numFmtId="0" fontId="10" fillId="2" borderId="4" xfId="0" applyFont="1" applyFill="1" applyBorder="1"/>
    <xf numFmtId="0" fontId="10" fillId="2" borderId="6" xfId="0" applyFont="1" applyFill="1" applyBorder="1"/>
    <xf numFmtId="0" fontId="10" fillId="2" borderId="0" xfId="0" applyFont="1" applyFill="1" applyBorder="1"/>
    <xf numFmtId="0" fontId="12" fillId="2" borderId="4" xfId="0" applyFont="1" applyFill="1" applyBorder="1"/>
    <xf numFmtId="0" fontId="12" fillId="2" borderId="6" xfId="0" applyFont="1" applyFill="1" applyBorder="1"/>
    <xf numFmtId="0" fontId="12" fillId="2" borderId="9" xfId="0" applyFont="1" applyFill="1" applyBorder="1"/>
    <xf numFmtId="0" fontId="5" fillId="2" borderId="10" xfId="0" applyFont="1" applyFill="1" applyBorder="1"/>
    <xf numFmtId="0" fontId="7" fillId="2" borderId="10" xfId="0" applyFont="1" applyFill="1" applyBorder="1"/>
    <xf numFmtId="0" fontId="12" fillId="2" borderId="11" xfId="0" applyFont="1" applyFill="1" applyBorder="1"/>
    <xf numFmtId="0" fontId="15" fillId="0" borderId="0" xfId="0" applyFont="1"/>
    <xf numFmtId="0" fontId="14" fillId="0" borderId="0" xfId="0" applyFont="1"/>
    <xf numFmtId="0" fontId="13" fillId="2" borderId="0" xfId="0" applyFont="1" applyFill="1" applyBorder="1" applyAlignment="1">
      <alignment horizontal="right"/>
    </xf>
    <xf numFmtId="0" fontId="14" fillId="2" borderId="0" xfId="0" applyFont="1" applyFill="1" applyBorder="1"/>
    <xf numFmtId="164" fontId="13" fillId="3" borderId="16" xfId="1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17" fillId="2" borderId="18" xfId="0" applyFont="1" applyFill="1" applyBorder="1"/>
    <xf numFmtId="0" fontId="13" fillId="2" borderId="17" xfId="0" applyFont="1" applyFill="1" applyBorder="1"/>
    <xf numFmtId="165" fontId="13" fillId="2" borderId="19" xfId="1" applyNumberFormat="1" applyFont="1" applyFill="1" applyBorder="1"/>
    <xf numFmtId="165" fontId="13" fillId="2" borderId="20" xfId="1" applyNumberFormat="1" applyFont="1" applyFill="1" applyBorder="1"/>
    <xf numFmtId="0" fontId="17" fillId="2" borderId="21" xfId="0" applyFont="1" applyFill="1" applyBorder="1" applyAlignment="1">
      <alignment horizontal="center"/>
    </xf>
    <xf numFmtId="0" fontId="18" fillId="2" borderId="22" xfId="0" applyFont="1" applyFill="1" applyBorder="1"/>
    <xf numFmtId="0" fontId="18" fillId="2" borderId="23" xfId="0" applyFont="1" applyFill="1" applyBorder="1"/>
    <xf numFmtId="164" fontId="17" fillId="2" borderId="22" xfId="0" applyNumberFormat="1" applyFont="1" applyFill="1" applyBorder="1"/>
    <xf numFmtId="0" fontId="18" fillId="2" borderId="24" xfId="0" applyFont="1" applyFill="1" applyBorder="1" applyAlignment="1">
      <alignment horizontal="center"/>
    </xf>
    <xf numFmtId="0" fontId="19" fillId="2" borderId="25" xfId="0" applyFont="1" applyFill="1" applyBorder="1"/>
    <xf numFmtId="0" fontId="18" fillId="2" borderId="5" xfId="0" applyFont="1" applyFill="1" applyBorder="1"/>
    <xf numFmtId="164" fontId="20" fillId="2" borderId="25" xfId="1" applyNumberFormat="1" applyFont="1" applyFill="1" applyBorder="1"/>
    <xf numFmtId="0" fontId="18" fillId="2" borderId="26" xfId="0" applyFont="1" applyFill="1" applyBorder="1" applyAlignment="1">
      <alignment horizontal="center"/>
    </xf>
    <xf numFmtId="0" fontId="19" fillId="2" borderId="27" xfId="0" applyFont="1" applyFill="1" applyBorder="1"/>
    <xf numFmtId="0" fontId="18" fillId="2" borderId="7" xfId="0" applyFont="1" applyFill="1" applyBorder="1"/>
    <xf numFmtId="164" fontId="20" fillId="2" borderId="27" xfId="1" applyNumberFormat="1" applyFont="1" applyFill="1" applyBorder="1"/>
    <xf numFmtId="0" fontId="17" fillId="2" borderId="28" xfId="0" applyFont="1" applyFill="1" applyBorder="1" applyAlignment="1">
      <alignment horizontal="center"/>
    </xf>
    <xf numFmtId="0" fontId="18" fillId="2" borderId="29" xfId="0" applyFont="1" applyFill="1" applyBorder="1"/>
    <xf numFmtId="0" fontId="18" fillId="2" borderId="30" xfId="0" applyFont="1" applyFill="1" applyBorder="1"/>
    <xf numFmtId="165" fontId="18" fillId="2" borderId="29" xfId="1" applyNumberFormat="1" applyFont="1" applyFill="1" applyBorder="1"/>
    <xf numFmtId="165" fontId="18" fillId="2" borderId="25" xfId="1" applyNumberFormat="1" applyFont="1" applyFill="1" applyBorder="1"/>
    <xf numFmtId="165" fontId="18" fillId="2" borderId="5" xfId="1" applyNumberFormat="1" applyFont="1" applyFill="1" applyBorder="1"/>
    <xf numFmtId="0" fontId="18" fillId="2" borderId="31" xfId="0" applyFont="1" applyFill="1" applyBorder="1" applyAlignment="1">
      <alignment horizontal="center"/>
    </xf>
    <xf numFmtId="0" fontId="19" fillId="2" borderId="32" xfId="0" applyFont="1" applyFill="1" applyBorder="1"/>
    <xf numFmtId="0" fontId="18" fillId="2" borderId="33" xfId="0" applyFont="1" applyFill="1" applyBorder="1"/>
    <xf numFmtId="165" fontId="18" fillId="2" borderId="32" xfId="1" applyNumberFormat="1" applyFont="1" applyFill="1" applyBorder="1"/>
    <xf numFmtId="165" fontId="18" fillId="2" borderId="33" xfId="1" applyNumberFormat="1" applyFont="1" applyFill="1" applyBorder="1"/>
    <xf numFmtId="0" fontId="18" fillId="2" borderId="21" xfId="0" applyFont="1" applyFill="1" applyBorder="1" applyAlignment="1">
      <alignment horizontal="center"/>
    </xf>
    <xf numFmtId="0" fontId="17" fillId="2" borderId="22" xfId="0" applyFont="1" applyFill="1" applyBorder="1"/>
    <xf numFmtId="165" fontId="17" fillId="2" borderId="22" xfId="1" applyNumberFormat="1" applyFont="1" applyFill="1" applyBorder="1"/>
    <xf numFmtId="165" fontId="18" fillId="2" borderId="23" xfId="1" applyNumberFormat="1" applyFont="1" applyFill="1" applyBorder="1"/>
    <xf numFmtId="164" fontId="17" fillId="2" borderId="22" xfId="1" applyNumberFormat="1" applyFont="1" applyFill="1" applyBorder="1"/>
    <xf numFmtId="164" fontId="17" fillId="2" borderId="23" xfId="1" applyNumberFormat="1" applyFont="1" applyFill="1" applyBorder="1"/>
    <xf numFmtId="164" fontId="20" fillId="0" borderId="25" xfId="0" applyNumberFormat="1" applyFont="1" applyBorder="1"/>
    <xf numFmtId="164" fontId="18" fillId="2" borderId="27" xfId="1" applyNumberFormat="1" applyFont="1" applyFill="1" applyBorder="1"/>
    <xf numFmtId="164" fontId="18" fillId="2" borderId="32" xfId="1" applyNumberFormat="1" applyFont="1" applyFill="1" applyBorder="1"/>
    <xf numFmtId="165" fontId="17" fillId="2" borderId="23" xfId="1" applyNumberFormat="1" applyFont="1" applyFill="1" applyBorder="1"/>
    <xf numFmtId="0" fontId="18" fillId="2" borderId="25" xfId="0" applyFont="1" applyFill="1" applyBorder="1"/>
    <xf numFmtId="165" fontId="18" fillId="2" borderId="27" xfId="1" applyNumberFormat="1" applyFont="1" applyFill="1" applyBorder="1"/>
    <xf numFmtId="165" fontId="18" fillId="2" borderId="7" xfId="1" applyNumberFormat="1" applyFont="1" applyFill="1" applyBorder="1"/>
    <xf numFmtId="0" fontId="18" fillId="2" borderId="27" xfId="0" applyFont="1" applyFill="1" applyBorder="1"/>
    <xf numFmtId="0" fontId="18" fillId="2" borderId="32" xfId="0" applyFont="1" applyFill="1" applyBorder="1"/>
    <xf numFmtId="0" fontId="17" fillId="4" borderId="21" xfId="0" applyFont="1" applyFill="1" applyBorder="1" applyAlignment="1">
      <alignment horizontal="center"/>
    </xf>
    <xf numFmtId="0" fontId="17" fillId="4" borderId="22" xfId="0" applyFont="1" applyFill="1" applyBorder="1"/>
    <xf numFmtId="0" fontId="17" fillId="4" borderId="23" xfId="0" applyFont="1" applyFill="1" applyBorder="1"/>
    <xf numFmtId="165" fontId="17" fillId="4" borderId="22" xfId="1" applyNumberFormat="1" applyFont="1" applyFill="1" applyBorder="1"/>
    <xf numFmtId="0" fontId="17" fillId="2" borderId="23" xfId="0" applyFont="1" applyFill="1" applyBorder="1"/>
    <xf numFmtId="0" fontId="20" fillId="2" borderId="26" xfId="0" applyFont="1" applyFill="1" applyBorder="1" applyAlignment="1">
      <alignment horizontal="center"/>
    </xf>
    <xf numFmtId="0" fontId="17" fillId="2" borderId="27" xfId="0" applyFont="1" applyFill="1" applyBorder="1"/>
    <xf numFmtId="0" fontId="20" fillId="2" borderId="7" xfId="0" applyFont="1" applyFill="1" applyBorder="1"/>
    <xf numFmtId="165" fontId="17" fillId="2" borderId="27" xfId="1" applyNumberFormat="1" applyFont="1" applyFill="1" applyBorder="1"/>
    <xf numFmtId="165" fontId="17" fillId="2" borderId="7" xfId="1" applyNumberFormat="1" applyFont="1" applyFill="1" applyBorder="1"/>
    <xf numFmtId="0" fontId="17" fillId="5" borderId="21" xfId="0" applyFont="1" applyFill="1" applyBorder="1" applyAlignment="1">
      <alignment horizontal="right"/>
    </xf>
    <xf numFmtId="0" fontId="17" fillId="5" borderId="22" xfId="0" applyFont="1" applyFill="1" applyBorder="1" applyAlignment="1">
      <alignment horizontal="center"/>
    </xf>
    <xf numFmtId="0" fontId="17" fillId="5" borderId="23" xfId="0" applyFont="1" applyFill="1" applyBorder="1"/>
    <xf numFmtId="165" fontId="18" fillId="2" borderId="22" xfId="1" applyNumberFormat="1" applyFont="1" applyFill="1" applyBorder="1"/>
    <xf numFmtId="164" fontId="18" fillId="2" borderId="27" xfId="1" applyFont="1" applyFill="1" applyBorder="1" applyAlignment="1">
      <alignment horizontal="right"/>
    </xf>
    <xf numFmtId="164" fontId="13" fillId="2" borderId="0" xfId="1" applyFont="1" applyFill="1" applyBorder="1"/>
    <xf numFmtId="164" fontId="16" fillId="2" borderId="0" xfId="1" applyFont="1" applyFill="1" applyBorder="1"/>
    <xf numFmtId="164" fontId="13" fillId="2" borderId="10" xfId="1" applyFont="1" applyFill="1" applyBorder="1"/>
    <xf numFmtId="0" fontId="0" fillId="0" borderId="0" xfId="0" applyBorder="1"/>
    <xf numFmtId="0" fontId="14" fillId="2" borderId="0" xfId="0" applyFont="1" applyFill="1"/>
    <xf numFmtId="164" fontId="13" fillId="2" borderId="0" xfId="1" applyFont="1" applyFill="1"/>
    <xf numFmtId="164" fontId="16" fillId="2" borderId="0" xfId="1" applyFont="1" applyFill="1"/>
    <xf numFmtId="0" fontId="13" fillId="3" borderId="13" xfId="0" applyFont="1" applyFill="1" applyBorder="1" applyAlignment="1">
      <alignment horizontal="center"/>
    </xf>
    <xf numFmtId="0" fontId="13" fillId="3" borderId="16" xfId="0" applyFont="1" applyFill="1" applyBorder="1"/>
    <xf numFmtId="164" fontId="13" fillId="3" borderId="10" xfId="1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/>
    </xf>
    <xf numFmtId="0" fontId="17" fillId="2" borderId="36" xfId="0" applyFont="1" applyFill="1" applyBorder="1"/>
    <xf numFmtId="0" fontId="13" fillId="2" borderId="20" xfId="0" applyFont="1" applyFill="1" applyBorder="1"/>
    <xf numFmtId="165" fontId="13" fillId="2" borderId="37" xfId="1" applyNumberFormat="1" applyFont="1" applyFill="1" applyBorder="1"/>
    <xf numFmtId="0" fontId="17" fillId="2" borderId="38" xfId="0" applyFont="1" applyFill="1" applyBorder="1" applyAlignment="1">
      <alignment horizontal="center"/>
    </xf>
    <xf numFmtId="0" fontId="17" fillId="2" borderId="39" xfId="0" applyFont="1" applyFill="1" applyBorder="1"/>
    <xf numFmtId="0" fontId="17" fillId="2" borderId="40" xfId="0" applyFont="1" applyFill="1" applyBorder="1"/>
    <xf numFmtId="165" fontId="17" fillId="2" borderId="41" xfId="1" applyNumberFormat="1" applyFont="1" applyFill="1" applyBorder="1"/>
    <xf numFmtId="165" fontId="17" fillId="2" borderId="40" xfId="1" applyNumberFormat="1" applyFont="1" applyFill="1" applyBorder="1"/>
    <xf numFmtId="0" fontId="18" fillId="2" borderId="40" xfId="0" applyFont="1" applyFill="1" applyBorder="1" applyAlignment="1">
      <alignment horizontal="center"/>
    </xf>
    <xf numFmtId="0" fontId="19" fillId="2" borderId="7" xfId="0" applyFont="1" applyFill="1" applyBorder="1"/>
    <xf numFmtId="0" fontId="18" fillId="2" borderId="32" xfId="0" applyFont="1" applyFill="1" applyBorder="1" applyAlignment="1">
      <alignment horizontal="center"/>
    </xf>
    <xf numFmtId="0" fontId="19" fillId="2" borderId="33" xfId="0" applyFont="1" applyFill="1" applyBorder="1"/>
    <xf numFmtId="0" fontId="18" fillId="2" borderId="22" xfId="0" applyFont="1" applyFill="1" applyBorder="1" applyAlignment="1">
      <alignment horizontal="center"/>
    </xf>
    <xf numFmtId="0" fontId="17" fillId="2" borderId="23" xfId="0" applyFont="1" applyFill="1" applyBorder="1" applyAlignment="1">
      <alignment horizontal="center"/>
    </xf>
    <xf numFmtId="0" fontId="17" fillId="2" borderId="25" xfId="0" applyFont="1" applyFill="1" applyBorder="1" applyAlignment="1">
      <alignment horizontal="center"/>
    </xf>
    <xf numFmtId="0" fontId="17" fillId="2" borderId="5" xfId="0" applyFont="1" applyFill="1" applyBorder="1"/>
    <xf numFmtId="0" fontId="18" fillId="2" borderId="27" xfId="0" applyFont="1" applyFill="1" applyBorder="1" applyAlignment="1">
      <alignment horizontal="center"/>
    </xf>
    <xf numFmtId="0" fontId="17" fillId="2" borderId="25" xfId="0" applyFont="1" applyFill="1" applyBorder="1"/>
    <xf numFmtId="165" fontId="17" fillId="2" borderId="5" xfId="1" applyNumberFormat="1" applyFont="1" applyFill="1" applyBorder="1"/>
    <xf numFmtId="165" fontId="17" fillId="2" borderId="25" xfId="1" applyNumberFormat="1" applyFont="1" applyFill="1" applyBorder="1"/>
    <xf numFmtId="164" fontId="17" fillId="2" borderId="7" xfId="1" applyNumberFormat="1" applyFont="1" applyFill="1" applyBorder="1"/>
    <xf numFmtId="0" fontId="0" fillId="0" borderId="32" xfId="0" applyBorder="1"/>
    <xf numFmtId="0" fontId="0" fillId="0" borderId="33" xfId="0" applyBorder="1"/>
    <xf numFmtId="165" fontId="17" fillId="2" borderId="33" xfId="0" applyNumberFormat="1" applyFont="1" applyFill="1" applyBorder="1"/>
    <xf numFmtId="165" fontId="17" fillId="2" borderId="32" xfId="1" applyNumberFormat="1" applyFont="1" applyFill="1" applyBorder="1"/>
    <xf numFmtId="164" fontId="17" fillId="2" borderId="5" xfId="1" applyNumberFormat="1" applyFont="1" applyFill="1" applyBorder="1"/>
    <xf numFmtId="164" fontId="17" fillId="2" borderId="25" xfId="1" applyNumberFormat="1" applyFont="1" applyFill="1" applyBorder="1" applyAlignment="1">
      <alignment horizontal="right"/>
    </xf>
    <xf numFmtId="0" fontId="17" fillId="2" borderId="32" xfId="0" applyFont="1" applyFill="1" applyBorder="1" applyAlignment="1">
      <alignment horizontal="center"/>
    </xf>
    <xf numFmtId="0" fontId="17" fillId="2" borderId="33" xfId="0" applyFont="1" applyFill="1" applyBorder="1"/>
    <xf numFmtId="0" fontId="17" fillId="2" borderId="32" xfId="0" applyFont="1" applyFill="1" applyBorder="1"/>
    <xf numFmtId="165" fontId="17" fillId="2" borderId="33" xfId="1" applyNumberFormat="1" applyFont="1" applyFill="1" applyBorder="1"/>
    <xf numFmtId="0" fontId="17" fillId="2" borderId="22" xfId="0" applyFont="1" applyFill="1" applyBorder="1" applyAlignment="1">
      <alignment horizontal="center"/>
    </xf>
    <xf numFmtId="2" fontId="17" fillId="2" borderId="22" xfId="1" applyNumberFormat="1" applyFont="1" applyFill="1" applyBorder="1"/>
    <xf numFmtId="0" fontId="17" fillId="2" borderId="37" xfId="0" applyFont="1" applyFill="1" applyBorder="1"/>
    <xf numFmtId="0" fontId="17" fillId="2" borderId="27" xfId="0" applyFont="1" applyFill="1" applyBorder="1" applyAlignment="1">
      <alignment horizontal="center"/>
    </xf>
    <xf numFmtId="0" fontId="17" fillId="2" borderId="7" xfId="0" applyFont="1" applyFill="1" applyBorder="1"/>
    <xf numFmtId="0" fontId="17" fillId="4" borderId="22" xfId="0" applyFont="1" applyFill="1" applyBorder="1" applyAlignment="1">
      <alignment horizontal="center"/>
    </xf>
    <xf numFmtId="164" fontId="17" fillId="4" borderId="23" xfId="1" applyNumberFormat="1" applyFont="1" applyFill="1" applyBorder="1"/>
    <xf numFmtId="164" fontId="17" fillId="4" borderId="22" xfId="1" applyNumberFormat="1" applyFont="1" applyFill="1" applyBorder="1"/>
    <xf numFmtId="0" fontId="18" fillId="2" borderId="38" xfId="0" applyFont="1" applyFill="1" applyBorder="1" applyAlignment="1">
      <alignment horizontal="center"/>
    </xf>
    <xf numFmtId="0" fontId="18" fillId="2" borderId="0" xfId="0" applyFont="1" applyFill="1" applyBorder="1"/>
    <xf numFmtId="0" fontId="18" fillId="2" borderId="38" xfId="0" applyFont="1" applyFill="1" applyBorder="1"/>
    <xf numFmtId="165" fontId="18" fillId="2" borderId="0" xfId="1" applyNumberFormat="1" applyFont="1" applyFill="1" applyBorder="1"/>
    <xf numFmtId="165" fontId="18" fillId="2" borderId="38" xfId="1" applyNumberFormat="1" applyFont="1" applyFill="1" applyBorder="1"/>
    <xf numFmtId="0" fontId="18" fillId="2" borderId="20" xfId="0" applyFont="1" applyFill="1" applyBorder="1" applyAlignment="1">
      <alignment horizontal="center" vertical="center" wrapText="1" shrinkToFit="1"/>
    </xf>
    <xf numFmtId="0" fontId="20" fillId="2" borderId="5" xfId="0" applyFont="1" applyFill="1" applyBorder="1" applyAlignment="1">
      <alignment horizontal="left" vertical="center" wrapText="1" shrinkToFit="1"/>
    </xf>
    <xf numFmtId="0" fontId="18" fillId="2" borderId="42" xfId="0" applyFont="1" applyFill="1" applyBorder="1"/>
    <xf numFmtId="0" fontId="18" fillId="2" borderId="27" xfId="0" applyFont="1" applyFill="1" applyBorder="1" applyAlignment="1">
      <alignment vertical="center" wrapText="1" shrinkToFit="1"/>
    </xf>
    <xf numFmtId="165" fontId="18" fillId="2" borderId="7" xfId="1" applyNumberFormat="1" applyFont="1" applyFill="1" applyBorder="1" applyAlignment="1">
      <alignment horizontal="center"/>
    </xf>
    <xf numFmtId="165" fontId="18" fillId="2" borderId="27" xfId="1" applyNumberFormat="1" applyFont="1" applyFill="1" applyBorder="1" applyAlignment="1">
      <alignment horizontal="center"/>
    </xf>
    <xf numFmtId="0" fontId="18" fillId="2" borderId="27" xfId="0" applyFont="1" applyFill="1" applyBorder="1" applyAlignment="1">
      <alignment horizontal="center" vertical="center" wrapText="1" shrinkToFit="1"/>
    </xf>
    <xf numFmtId="0" fontId="20" fillId="2" borderId="7" xfId="0" applyFont="1" applyFill="1" applyBorder="1" applyAlignment="1">
      <alignment horizontal="left" vertical="center" wrapText="1" shrinkToFit="1"/>
    </xf>
    <xf numFmtId="164" fontId="18" fillId="2" borderId="27" xfId="1" applyNumberFormat="1" applyFont="1" applyFill="1" applyBorder="1" applyAlignment="1">
      <alignment horizontal="center"/>
    </xf>
    <xf numFmtId="165" fontId="18" fillId="2" borderId="27" xfId="0" applyNumberFormat="1" applyFont="1" applyFill="1" applyBorder="1"/>
    <xf numFmtId="0" fontId="18" fillId="2" borderId="29" xfId="0" applyFont="1" applyFill="1" applyBorder="1" applyAlignment="1">
      <alignment horizontal="center"/>
    </xf>
    <xf numFmtId="0" fontId="18" fillId="2" borderId="42" xfId="0" applyFont="1" applyFill="1" applyBorder="1" applyAlignment="1">
      <alignment horizontal="center"/>
    </xf>
    <xf numFmtId="165" fontId="18" fillId="2" borderId="42" xfId="1" applyNumberFormat="1" applyFont="1" applyFill="1" applyBorder="1"/>
    <xf numFmtId="0" fontId="18" fillId="2" borderId="0" xfId="0" applyFont="1" applyFill="1"/>
    <xf numFmtId="0" fontId="21" fillId="2" borderId="0" xfId="0" applyFont="1" applyFill="1"/>
    <xf numFmtId="0" fontId="21" fillId="2" borderId="10" xfId="0" applyFont="1" applyFill="1" applyBorder="1"/>
    <xf numFmtId="0" fontId="21" fillId="2" borderId="0" xfId="0" applyFont="1" applyFill="1" applyBorder="1"/>
    <xf numFmtId="164" fontId="21" fillId="2" borderId="10" xfId="1" applyFont="1" applyFill="1" applyBorder="1"/>
    <xf numFmtId="0" fontId="21" fillId="3" borderId="14" xfId="0" applyFont="1" applyFill="1" applyBorder="1" applyAlignment="1">
      <alignment horizontal="center"/>
    </xf>
    <xf numFmtId="0" fontId="21" fillId="3" borderId="15" xfId="0" applyFont="1" applyFill="1" applyBorder="1" applyAlignment="1">
      <alignment horizontal="center"/>
    </xf>
    <xf numFmtId="0" fontId="21" fillId="2" borderId="20" xfId="0" applyFont="1" applyFill="1" applyBorder="1" applyAlignment="1">
      <alignment horizontal="center"/>
    </xf>
    <xf numFmtId="0" fontId="21" fillId="2" borderId="20" xfId="0" applyFont="1" applyFill="1" applyBorder="1"/>
    <xf numFmtId="0" fontId="21" fillId="2" borderId="37" xfId="0" applyFont="1" applyFill="1" applyBorder="1"/>
    <xf numFmtId="165" fontId="21" fillId="2" borderId="20" xfId="1" applyNumberFormat="1" applyFont="1" applyFill="1" applyBorder="1" applyAlignment="1">
      <alignment horizontal="right"/>
    </xf>
    <xf numFmtId="0" fontId="21" fillId="2" borderId="22" xfId="0" applyFont="1" applyFill="1" applyBorder="1" applyAlignment="1">
      <alignment horizontal="center"/>
    </xf>
    <xf numFmtId="0" fontId="21" fillId="2" borderId="22" xfId="0" applyFont="1" applyFill="1" applyBorder="1"/>
    <xf numFmtId="0" fontId="21" fillId="2" borderId="23" xfId="0" applyFont="1" applyFill="1" applyBorder="1"/>
    <xf numFmtId="165" fontId="21" fillId="2" borderId="22" xfId="1" applyNumberFormat="1" applyFont="1" applyFill="1" applyBorder="1"/>
    <xf numFmtId="0" fontId="0" fillId="2" borderId="22" xfId="0" applyFill="1" applyBorder="1" applyAlignment="1">
      <alignment horizontal="center" vertical="center" wrapText="1"/>
    </xf>
    <xf numFmtId="0" fontId="0" fillId="2" borderId="22" xfId="0" applyFill="1" applyBorder="1" applyAlignment="1">
      <alignment vertical="center" wrapText="1"/>
    </xf>
    <xf numFmtId="0" fontId="0" fillId="2" borderId="23" xfId="0" applyFill="1" applyBorder="1" applyAlignment="1">
      <alignment vertical="center" wrapText="1"/>
    </xf>
    <xf numFmtId="0" fontId="0" fillId="2" borderId="22" xfId="0" applyFill="1" applyBorder="1" applyAlignment="1">
      <alignment horizontal="center"/>
    </xf>
    <xf numFmtId="0" fontId="0" fillId="2" borderId="22" xfId="0" applyFill="1" applyBorder="1"/>
    <xf numFmtId="0" fontId="0" fillId="2" borderId="23" xfId="0" applyFill="1" applyBorder="1"/>
    <xf numFmtId="165" fontId="0" fillId="2" borderId="22" xfId="1" applyNumberFormat="1" applyFont="1" applyFill="1" applyBorder="1"/>
    <xf numFmtId="165" fontId="0" fillId="2" borderId="22" xfId="0" applyNumberFormat="1" applyFill="1" applyBorder="1"/>
    <xf numFmtId="0" fontId="0" fillId="2" borderId="25" xfId="0" applyFill="1" applyBorder="1" applyAlignment="1">
      <alignment horizontal="center"/>
    </xf>
    <xf numFmtId="0" fontId="0" fillId="2" borderId="25" xfId="0" applyFill="1" applyBorder="1"/>
    <xf numFmtId="0" fontId="0" fillId="2" borderId="5" xfId="0" applyFill="1" applyBorder="1"/>
    <xf numFmtId="165" fontId="0" fillId="2" borderId="25" xfId="1" applyNumberFormat="1" applyFont="1" applyFill="1" applyBorder="1"/>
    <xf numFmtId="0" fontId="0" fillId="2" borderId="27" xfId="0" applyFill="1" applyBorder="1" applyAlignment="1">
      <alignment horizontal="center"/>
    </xf>
    <xf numFmtId="0" fontId="0" fillId="2" borderId="27" xfId="0" applyFill="1" applyBorder="1"/>
    <xf numFmtId="0" fontId="0" fillId="2" borderId="7" xfId="0" applyFill="1" applyBorder="1"/>
    <xf numFmtId="165" fontId="0" fillId="2" borderId="27" xfId="1" applyNumberFormat="1" applyFont="1" applyFill="1" applyBorder="1"/>
    <xf numFmtId="0" fontId="0" fillId="2" borderId="27" xfId="0" applyFill="1" applyBorder="1" applyAlignment="1">
      <alignment horizontal="center" vertical="center" wrapText="1"/>
    </xf>
    <xf numFmtId="0" fontId="0" fillId="2" borderId="27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165" fontId="0" fillId="2" borderId="27" xfId="1" applyNumberFormat="1" applyFont="1" applyFill="1" applyBorder="1" applyAlignment="1">
      <alignment vertical="center" wrapText="1"/>
    </xf>
    <xf numFmtId="165" fontId="0" fillId="0" borderId="27" xfId="1" applyNumberFormat="1" applyFont="1" applyBorder="1"/>
    <xf numFmtId="0" fontId="0" fillId="2" borderId="32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164" fontId="0" fillId="2" borderId="32" xfId="1" applyNumberFormat="1" applyFont="1" applyFill="1" applyBorder="1"/>
    <xf numFmtId="0" fontId="22" fillId="2" borderId="22" xfId="0" applyFont="1" applyFill="1" applyBorder="1" applyAlignment="1">
      <alignment horizontal="center"/>
    </xf>
    <xf numFmtId="0" fontId="22" fillId="2" borderId="22" xfId="0" applyFont="1" applyFill="1" applyBorder="1"/>
    <xf numFmtId="0" fontId="22" fillId="2" borderId="23" xfId="0" applyFont="1" applyFill="1" applyBorder="1"/>
    <xf numFmtId="164" fontId="22" fillId="2" borderId="22" xfId="1" applyNumberFormat="1" applyFont="1" applyFill="1" applyBorder="1"/>
    <xf numFmtId="0" fontId="21" fillId="5" borderId="22" xfId="0" applyFont="1" applyFill="1" applyBorder="1" applyAlignment="1">
      <alignment horizontal="center" vertical="center" wrapText="1"/>
    </xf>
    <xf numFmtId="0" fontId="21" fillId="5" borderId="22" xfId="0" applyFont="1" applyFill="1" applyBorder="1" applyAlignment="1">
      <alignment vertical="center" wrapText="1"/>
    </xf>
    <xf numFmtId="0" fontId="21" fillId="5" borderId="23" xfId="0" applyFont="1" applyFill="1" applyBorder="1" applyAlignment="1">
      <alignment vertical="center" wrapText="1"/>
    </xf>
    <xf numFmtId="164" fontId="21" fillId="5" borderId="22" xfId="1" applyNumberFormat="1" applyFont="1" applyFill="1" applyBorder="1" applyAlignment="1">
      <alignment vertical="center" wrapText="1"/>
    </xf>
    <xf numFmtId="0" fontId="0" fillId="2" borderId="25" xfId="0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165" fontId="0" fillId="2" borderId="25" xfId="1" applyNumberFormat="1" applyFont="1" applyFill="1" applyBorder="1" applyAlignment="1">
      <alignment vertical="center" wrapText="1"/>
    </xf>
    <xf numFmtId="164" fontId="0" fillId="2" borderId="25" xfId="1" applyNumberFormat="1" applyFont="1" applyFill="1" applyBorder="1" applyAlignment="1">
      <alignment vertical="center" wrapText="1"/>
    </xf>
    <xf numFmtId="0" fontId="23" fillId="2" borderId="27" xfId="0" applyFont="1" applyFill="1" applyBorder="1" applyAlignment="1">
      <alignment vertical="center" wrapText="1"/>
    </xf>
    <xf numFmtId="0" fontId="23" fillId="2" borderId="27" xfId="0" applyFont="1" applyFill="1" applyBorder="1"/>
    <xf numFmtId="164" fontId="0" fillId="2" borderId="27" xfId="0" applyNumberFormat="1" applyFill="1" applyBorder="1"/>
    <xf numFmtId="164" fontId="0" fillId="2" borderId="27" xfId="1" applyNumberFormat="1" applyFont="1" applyFill="1" applyBorder="1"/>
    <xf numFmtId="164" fontId="0" fillId="2" borderId="42" xfId="1" applyNumberFormat="1" applyFont="1" applyFill="1" applyBorder="1" applyAlignment="1">
      <alignment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vertical="center" wrapText="1"/>
    </xf>
    <xf numFmtId="0" fontId="21" fillId="2" borderId="23" xfId="0" applyFont="1" applyFill="1" applyBorder="1" applyAlignment="1">
      <alignment vertical="center" wrapText="1"/>
    </xf>
    <xf numFmtId="164" fontId="21" fillId="2" borderId="22" xfId="1" applyNumberFormat="1" applyFont="1" applyFill="1" applyBorder="1" applyAlignment="1">
      <alignment vertical="center" wrapText="1"/>
    </xf>
    <xf numFmtId="0" fontId="21" fillId="5" borderId="22" xfId="0" applyFont="1" applyFill="1" applyBorder="1"/>
    <xf numFmtId="0" fontId="21" fillId="5" borderId="23" xfId="0" applyFont="1" applyFill="1" applyBorder="1"/>
    <xf numFmtId="164" fontId="21" fillId="5" borderId="22" xfId="1" applyNumberFormat="1" applyFont="1" applyFill="1" applyBorder="1"/>
    <xf numFmtId="0" fontId="21" fillId="2" borderId="25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vertical="center" wrapText="1"/>
    </xf>
    <xf numFmtId="0" fontId="21" fillId="2" borderId="5" xfId="0" applyFont="1" applyFill="1" applyBorder="1" applyAlignment="1">
      <alignment vertical="center" wrapText="1"/>
    </xf>
    <xf numFmtId="164" fontId="21" fillId="2" borderId="25" xfId="1" applyNumberFormat="1" applyFont="1" applyFill="1" applyBorder="1" applyAlignment="1">
      <alignment vertical="center" wrapText="1"/>
    </xf>
    <xf numFmtId="0" fontId="21" fillId="5" borderId="27" xfId="0" applyFont="1" applyFill="1" applyBorder="1" applyAlignment="1">
      <alignment horizontal="center"/>
    </xf>
    <xf numFmtId="0" fontId="21" fillId="5" borderId="27" xfId="0" applyFont="1" applyFill="1" applyBorder="1"/>
    <xf numFmtId="0" fontId="21" fillId="5" borderId="7" xfId="0" applyFont="1" applyFill="1" applyBorder="1"/>
    <xf numFmtId="164" fontId="21" fillId="5" borderId="27" xfId="1" applyNumberFormat="1" applyFont="1" applyFill="1" applyBorder="1"/>
    <xf numFmtId="0" fontId="21" fillId="5" borderId="22" xfId="0" applyFont="1" applyFill="1" applyBorder="1" applyAlignment="1">
      <alignment horizontal="center"/>
    </xf>
    <xf numFmtId="0" fontId="0" fillId="2" borderId="0" xfId="0" applyFill="1"/>
    <xf numFmtId="0" fontId="21" fillId="3" borderId="16" xfId="0" applyFont="1" applyFill="1" applyBorder="1" applyAlignment="1">
      <alignment horizontal="center"/>
    </xf>
    <xf numFmtId="16" fontId="21" fillId="6" borderId="22" xfId="0" applyNumberFormat="1" applyFont="1" applyFill="1" applyBorder="1" applyAlignment="1">
      <alignment horizontal="center"/>
    </xf>
    <xf numFmtId="0" fontId="21" fillId="6" borderId="22" xfId="0" applyFont="1" applyFill="1" applyBorder="1"/>
    <xf numFmtId="0" fontId="21" fillId="6" borderId="23" xfId="0" applyFont="1" applyFill="1" applyBorder="1"/>
    <xf numFmtId="164" fontId="21" fillId="6" borderId="22" xfId="1" applyNumberFormat="1" applyFont="1" applyFill="1" applyBorder="1"/>
    <xf numFmtId="0" fontId="26" fillId="0" borderId="0" xfId="0" applyFont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28" fillId="2" borderId="0" xfId="0" applyFont="1" applyFill="1"/>
    <xf numFmtId="0" fontId="28" fillId="2" borderId="0" xfId="0" applyFont="1" applyFill="1" applyBorder="1"/>
    <xf numFmtId="164" fontId="28" fillId="2" borderId="0" xfId="1" applyFont="1" applyFill="1" applyBorder="1"/>
    <xf numFmtId="0" fontId="0" fillId="0" borderId="43" xfId="0" applyBorder="1"/>
    <xf numFmtId="0" fontId="0" fillId="0" borderId="34" xfId="0" applyBorder="1"/>
    <xf numFmtId="0" fontId="0" fillId="0" borderId="44" xfId="0" applyBorder="1"/>
    <xf numFmtId="0" fontId="0" fillId="0" borderId="12" xfId="0" applyBorder="1"/>
    <xf numFmtId="0" fontId="26" fillId="0" borderId="43" xfId="0" applyFont="1" applyBorder="1"/>
    <xf numFmtId="0" fontId="13" fillId="2" borderId="34" xfId="0" applyFont="1" applyFill="1" applyBorder="1"/>
    <xf numFmtId="0" fontId="0" fillId="0" borderId="45" xfId="0" applyBorder="1"/>
    <xf numFmtId="0" fontId="26" fillId="0" borderId="12" xfId="0" applyFont="1" applyBorder="1"/>
    <xf numFmtId="0" fontId="14" fillId="0" borderId="0" xfId="0" applyFont="1" applyBorder="1"/>
    <xf numFmtId="0" fontId="29" fillId="0" borderId="12" xfId="0" applyFont="1" applyBorder="1"/>
    <xf numFmtId="0" fontId="29" fillId="0" borderId="0" xfId="0" applyFont="1" applyBorder="1"/>
    <xf numFmtId="0" fontId="24" fillId="0" borderId="0" xfId="0" applyFont="1" applyBorder="1"/>
    <xf numFmtId="0" fontId="26" fillId="0" borderId="12" xfId="0" applyFont="1" applyBorder="1" applyAlignment="1">
      <alignment horizontal="right"/>
    </xf>
    <xf numFmtId="0" fontId="26" fillId="0" borderId="0" xfId="0" applyFont="1" applyBorder="1"/>
    <xf numFmtId="0" fontId="27" fillId="0" borderId="0" xfId="0" applyFont="1" applyBorder="1"/>
    <xf numFmtId="0" fontId="30" fillId="0" borderId="0" xfId="0" applyFont="1" applyBorder="1"/>
    <xf numFmtId="0" fontId="30" fillId="0" borderId="45" xfId="0" applyFont="1" applyBorder="1"/>
    <xf numFmtId="0" fontId="30" fillId="0" borderId="12" xfId="0" applyFont="1" applyBorder="1"/>
    <xf numFmtId="0" fontId="0" fillId="0" borderId="36" xfId="0" applyBorder="1"/>
    <xf numFmtId="0" fontId="0" fillId="0" borderId="37" xfId="0" applyBorder="1"/>
    <xf numFmtId="0" fontId="0" fillId="0" borderId="46" xfId="0" applyBorder="1"/>
    <xf numFmtId="0" fontId="32" fillId="0" borderId="44" xfId="0" applyFont="1" applyBorder="1"/>
    <xf numFmtId="0" fontId="33" fillId="0" borderId="12" xfId="0" applyFont="1" applyBorder="1" applyAlignment="1">
      <alignment horizontal="right"/>
    </xf>
    <xf numFmtId="0" fontId="33" fillId="0" borderId="0" xfId="0" applyFont="1" applyBorder="1"/>
    <xf numFmtId="0" fontId="34" fillId="0" borderId="12" xfId="0" applyFont="1" applyBorder="1"/>
    <xf numFmtId="0" fontId="30" fillId="0" borderId="12" xfId="0" applyFont="1" applyBorder="1" applyAlignment="1">
      <alignment horizontal="left"/>
    </xf>
    <xf numFmtId="0" fontId="30" fillId="0" borderId="0" xfId="0" applyFont="1" applyBorder="1" applyAlignment="1">
      <alignment horizontal="right"/>
    </xf>
    <xf numFmtId="0" fontId="30" fillId="0" borderId="0" xfId="0" applyFont="1" applyBorder="1" applyAlignment="1">
      <alignment horizontal="left"/>
    </xf>
    <xf numFmtId="0" fontId="33" fillId="0" borderId="12" xfId="0" applyFont="1" applyBorder="1" applyAlignment="1">
      <alignment horizontal="left"/>
    </xf>
    <xf numFmtId="0" fontId="33" fillId="0" borderId="12" xfId="0" applyFont="1" applyBorder="1"/>
    <xf numFmtId="0" fontId="30" fillId="0" borderId="36" xfId="0" applyFont="1" applyBorder="1"/>
    <xf numFmtId="0" fontId="30" fillId="0" borderId="37" xfId="0" applyFont="1" applyBorder="1"/>
    <xf numFmtId="0" fontId="30" fillId="0" borderId="46" xfId="0" applyFont="1" applyBorder="1"/>
    <xf numFmtId="0" fontId="24" fillId="0" borderId="12" xfId="0" applyFont="1" applyBorder="1"/>
    <xf numFmtId="0" fontId="14" fillId="0" borderId="45" xfId="0" applyFont="1" applyBorder="1"/>
    <xf numFmtId="0" fontId="35" fillId="0" borderId="12" xfId="0" applyFont="1" applyBorder="1" applyAlignment="1">
      <alignment horizontal="left" vertical="center" indent="8"/>
    </xf>
    <xf numFmtId="0" fontId="33" fillId="0" borderId="0" xfId="0" applyFont="1" applyFill="1" applyBorder="1"/>
    <xf numFmtId="0" fontId="32" fillId="0" borderId="34" xfId="0" applyFont="1" applyBorder="1"/>
    <xf numFmtId="0" fontId="29" fillId="0" borderId="43" xfId="0" applyFont="1" applyBorder="1"/>
    <xf numFmtId="0" fontId="14" fillId="0" borderId="34" xfId="0" applyFont="1" applyBorder="1"/>
    <xf numFmtId="0" fontId="6" fillId="2" borderId="5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10" xfId="0" applyBorder="1"/>
    <xf numFmtId="0" fontId="6" fillId="2" borderId="0" xfId="0" applyFont="1" applyFill="1" applyBorder="1"/>
    <xf numFmtId="0" fontId="37" fillId="2" borderId="0" xfId="0" applyFont="1" applyFill="1" applyBorder="1"/>
    <xf numFmtId="0" fontId="6" fillId="2" borderId="7" xfId="0" applyFont="1" applyFill="1" applyBorder="1"/>
    <xf numFmtId="0" fontId="38" fillId="2" borderId="7" xfId="0" applyFont="1" applyFill="1" applyBorder="1"/>
    <xf numFmtId="0" fontId="34" fillId="0" borderId="0" xfId="0" applyFont="1" applyBorder="1"/>
    <xf numFmtId="0" fontId="36" fillId="0" borderId="0" xfId="0" applyFont="1" applyBorder="1"/>
    <xf numFmtId="46" fontId="5" fillId="2" borderId="0" xfId="0" applyNumberFormat="1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164" fontId="13" fillId="3" borderId="13" xfId="1" applyFont="1" applyFill="1" applyBorder="1" applyAlignment="1">
      <alignment horizontal="center"/>
    </xf>
    <xf numFmtId="0" fontId="15" fillId="0" borderId="0" xfId="0" applyFont="1" applyBorder="1"/>
    <xf numFmtId="0" fontId="16" fillId="2" borderId="0" xfId="0" applyFont="1" applyFill="1" applyBorder="1" applyAlignment="1">
      <alignment horizontal="right"/>
    </xf>
    <xf numFmtId="0" fontId="16" fillId="2" borderId="10" xfId="0" applyFont="1" applyFill="1" applyBorder="1" applyAlignment="1">
      <alignment horizontal="right"/>
    </xf>
    <xf numFmtId="164" fontId="14" fillId="2" borderId="0" xfId="1" applyFont="1" applyFill="1" applyBorder="1"/>
    <xf numFmtId="0" fontId="17" fillId="5" borderId="35" xfId="0" applyFont="1" applyFill="1" applyBorder="1" applyAlignment="1">
      <alignment horizontal="center"/>
    </xf>
    <xf numFmtId="0" fontId="17" fillId="5" borderId="47" xfId="0" applyFont="1" applyFill="1" applyBorder="1"/>
    <xf numFmtId="0" fontId="17" fillId="5" borderId="35" xfId="0" applyFont="1" applyFill="1" applyBorder="1"/>
    <xf numFmtId="164" fontId="17" fillId="5" borderId="47" xfId="1" applyNumberFormat="1" applyFont="1" applyFill="1" applyBorder="1"/>
    <xf numFmtId="164" fontId="17" fillId="5" borderId="35" xfId="1" applyNumberFormat="1" applyFont="1" applyFill="1" applyBorder="1"/>
    <xf numFmtId="164" fontId="18" fillId="2" borderId="7" xfId="1" applyNumberFormat="1" applyFont="1" applyFill="1" applyBorder="1"/>
    <xf numFmtId="164" fontId="18" fillId="2" borderId="33" xfId="1" applyNumberFormat="1" applyFont="1" applyFill="1" applyBorder="1"/>
    <xf numFmtId="164" fontId="18" fillId="2" borderId="7" xfId="1" applyNumberFormat="1" applyFont="1" applyFill="1" applyBorder="1" applyAlignment="1">
      <alignment horizontal="center"/>
    </xf>
    <xf numFmtId="164" fontId="17" fillId="5" borderId="22" xfId="1" applyNumberFormat="1" applyFont="1" applyFill="1" applyBorder="1"/>
    <xf numFmtId="0" fontId="30" fillId="0" borderId="12" xfId="0" applyFont="1" applyFill="1" applyBorder="1"/>
    <xf numFmtId="0" fontId="14" fillId="0" borderId="44" xfId="0" applyFont="1" applyBorder="1"/>
    <xf numFmtId="0" fontId="14" fillId="0" borderId="12" xfId="0" applyFont="1" applyBorder="1"/>
    <xf numFmtId="0" fontId="18" fillId="0" borderId="12" xfId="0" applyFont="1" applyBorder="1"/>
    <xf numFmtId="0" fontId="30" fillId="0" borderId="12" xfId="0" applyFont="1" applyBorder="1" applyAlignment="1">
      <alignment horizontal="right"/>
    </xf>
    <xf numFmtId="0" fontId="30" fillId="0" borderId="36" xfId="0" applyFont="1" applyBorder="1" applyAlignment="1">
      <alignment horizontal="right"/>
    </xf>
    <xf numFmtId="0" fontId="33" fillId="0" borderId="37" xfId="0" applyFont="1" applyBorder="1"/>
    <xf numFmtId="0" fontId="40" fillId="0" borderId="0" xfId="0" applyFont="1" applyBorder="1"/>
    <xf numFmtId="0" fontId="32" fillId="0" borderId="0" xfId="0" applyFont="1" applyBorder="1"/>
    <xf numFmtId="0" fontId="41" fillId="0" borderId="0" xfId="0" applyFont="1" applyBorder="1"/>
    <xf numFmtId="0" fontId="42" fillId="0" borderId="0" xfId="0" applyFont="1" applyBorder="1"/>
    <xf numFmtId="0" fontId="24" fillId="0" borderId="0" xfId="0" applyFont="1"/>
    <xf numFmtId="0" fontId="40" fillId="0" borderId="0" xfId="0" applyFont="1"/>
    <xf numFmtId="0" fontId="33" fillId="0" borderId="0" xfId="0" applyFont="1"/>
    <xf numFmtId="0" fontId="40" fillId="0" borderId="45" xfId="0" applyFont="1" applyBorder="1"/>
    <xf numFmtId="0" fontId="13" fillId="2" borderId="0" xfId="0" applyFont="1" applyFill="1"/>
    <xf numFmtId="0" fontId="29" fillId="0" borderId="0" xfId="0" applyFont="1"/>
    <xf numFmtId="0" fontId="24" fillId="0" borderId="0" xfId="0" applyFont="1" applyAlignment="1">
      <alignment horizontal="center"/>
    </xf>
    <xf numFmtId="0" fontId="13" fillId="7" borderId="43" xfId="0" applyFont="1" applyFill="1" applyBorder="1"/>
    <xf numFmtId="0" fontId="13" fillId="7" borderId="38" xfId="0" applyFont="1" applyFill="1" applyBorder="1"/>
    <xf numFmtId="0" fontId="13" fillId="7" borderId="12" xfId="0" applyFont="1" applyFill="1" applyBorder="1" applyAlignment="1">
      <alignment horizontal="center"/>
    </xf>
    <xf numFmtId="0" fontId="25" fillId="7" borderId="42" xfId="0" applyFont="1" applyFill="1" applyBorder="1" applyAlignment="1">
      <alignment horizontal="center"/>
    </xf>
    <xf numFmtId="0" fontId="13" fillId="7" borderId="37" xfId="0" applyFont="1" applyFill="1" applyBorder="1" applyAlignment="1">
      <alignment horizontal="center"/>
    </xf>
    <xf numFmtId="0" fontId="13" fillId="7" borderId="22" xfId="0" applyFont="1" applyFill="1" applyBorder="1" applyAlignment="1">
      <alignment horizontal="center"/>
    </xf>
    <xf numFmtId="0" fontId="14" fillId="7" borderId="12" xfId="0" applyFont="1" applyFill="1" applyBorder="1"/>
    <xf numFmtId="0" fontId="14" fillId="7" borderId="42" xfId="0" applyFont="1" applyFill="1" applyBorder="1"/>
    <xf numFmtId="0" fontId="40" fillId="7" borderId="0" xfId="0" applyFont="1" applyFill="1" applyBorder="1" applyAlignment="1">
      <alignment horizontal="center"/>
    </xf>
    <xf numFmtId="0" fontId="40" fillId="0" borderId="39" xfId="0" applyFont="1" applyBorder="1" applyAlignment="1">
      <alignment horizontal="center"/>
    </xf>
    <xf numFmtId="0" fontId="40" fillId="0" borderId="40" xfId="0" applyFont="1" applyBorder="1"/>
    <xf numFmtId="43" fontId="18" fillId="0" borderId="40" xfId="1" applyNumberFormat="1" applyFont="1" applyBorder="1"/>
    <xf numFmtId="0" fontId="18" fillId="0" borderId="26" xfId="0" applyFont="1" applyBorder="1"/>
    <xf numFmtId="0" fontId="18" fillId="0" borderId="27" xfId="0" applyFont="1" applyBorder="1"/>
    <xf numFmtId="43" fontId="18" fillId="0" borderId="27" xfId="1" applyNumberFormat="1" applyFont="1" applyBorder="1"/>
    <xf numFmtId="0" fontId="18" fillId="0" borderId="31" xfId="0" applyFont="1" applyBorder="1"/>
    <xf numFmtId="0" fontId="18" fillId="0" borderId="32" xfId="0" applyFont="1" applyBorder="1"/>
    <xf numFmtId="43" fontId="18" fillId="0" borderId="32" xfId="1" applyNumberFormat="1" applyFont="1" applyBorder="1"/>
    <xf numFmtId="0" fontId="18" fillId="0" borderId="21" xfId="0" applyFont="1" applyBorder="1"/>
    <xf numFmtId="0" fontId="40" fillId="0" borderId="22" xfId="0" applyFont="1" applyBorder="1"/>
    <xf numFmtId="43" fontId="18" fillId="0" borderId="22" xfId="1" applyNumberFormat="1" applyFont="1" applyBorder="1"/>
    <xf numFmtId="0" fontId="40" fillId="0" borderId="24" xfId="0" applyFont="1" applyBorder="1" applyAlignment="1">
      <alignment horizontal="center"/>
    </xf>
    <xf numFmtId="43" fontId="18" fillId="0" borderId="5" xfId="1" applyNumberFormat="1" applyFont="1" applyBorder="1"/>
    <xf numFmtId="43" fontId="18" fillId="0" borderId="25" xfId="1" applyNumberFormat="1" applyFont="1" applyBorder="1"/>
    <xf numFmtId="43" fontId="18" fillId="0" borderId="7" xfId="1" applyNumberFormat="1" applyFont="1" applyBorder="1"/>
    <xf numFmtId="43" fontId="18" fillId="0" borderId="33" xfId="1" applyNumberFormat="1" applyFont="1" applyBorder="1"/>
    <xf numFmtId="0" fontId="40" fillId="0" borderId="21" xfId="0" applyFont="1" applyBorder="1"/>
    <xf numFmtId="43" fontId="40" fillId="0" borderId="22" xfId="1" applyNumberFormat="1" applyFont="1" applyBorder="1"/>
    <xf numFmtId="0" fontId="18" fillId="0" borderId="42" xfId="0" applyFont="1" applyBorder="1"/>
    <xf numFmtId="43" fontId="18" fillId="0" borderId="42" xfId="1" applyNumberFormat="1" applyFont="1" applyBorder="1"/>
    <xf numFmtId="0" fontId="40" fillId="0" borderId="21" xfId="0" applyFont="1" applyBorder="1" applyAlignment="1">
      <alignment horizontal="right"/>
    </xf>
    <xf numFmtId="0" fontId="40" fillId="0" borderId="12" xfId="0" applyFont="1" applyBorder="1" applyAlignment="1">
      <alignment horizontal="right"/>
    </xf>
    <xf numFmtId="0" fontId="40" fillId="0" borderId="42" xfId="0" applyFont="1" applyBorder="1"/>
    <xf numFmtId="43" fontId="40" fillId="0" borderId="42" xfId="1" applyNumberFormat="1" applyFont="1" applyBorder="1"/>
    <xf numFmtId="4" fontId="0" fillId="0" borderId="0" xfId="0" applyNumberFormat="1" applyAlignment="1">
      <alignment horizontal="center"/>
    </xf>
    <xf numFmtId="43" fontId="18" fillId="0" borderId="41" xfId="1" applyNumberFormat="1" applyFont="1" applyBorder="1" applyAlignment="1">
      <alignment horizontal="right"/>
    </xf>
    <xf numFmtId="43" fontId="18" fillId="0" borderId="7" xfId="1" applyNumberFormat="1" applyFont="1" applyBorder="1" applyAlignment="1">
      <alignment horizontal="right"/>
    </xf>
    <xf numFmtId="43" fontId="18" fillId="0" borderId="33" xfId="1" applyNumberFormat="1" applyFont="1" applyBorder="1" applyAlignment="1">
      <alignment horizontal="right"/>
    </xf>
    <xf numFmtId="43" fontId="18" fillId="0" borderId="23" xfId="1" applyNumberFormat="1" applyFont="1" applyBorder="1" applyAlignment="1">
      <alignment horizontal="right"/>
    </xf>
    <xf numFmtId="43" fontId="18" fillId="0" borderId="5" xfId="1" applyNumberFormat="1" applyFont="1" applyBorder="1" applyAlignment="1">
      <alignment horizontal="right"/>
    </xf>
    <xf numFmtId="43" fontId="40" fillId="0" borderId="23" xfId="1" applyNumberFormat="1" applyFont="1" applyBorder="1" applyAlignment="1">
      <alignment horizontal="right"/>
    </xf>
    <xf numFmtId="43" fontId="18" fillId="0" borderId="0" xfId="1" applyNumberFormat="1" applyFont="1" applyBorder="1" applyAlignment="1">
      <alignment horizontal="right"/>
    </xf>
    <xf numFmtId="43" fontId="40" fillId="0" borderId="0" xfId="1" applyNumberFormat="1" applyFont="1" applyBorder="1" applyAlignment="1">
      <alignment horizontal="right"/>
    </xf>
    <xf numFmtId="43" fontId="0" fillId="0" borderId="0" xfId="0" applyNumberFormat="1"/>
    <xf numFmtId="43" fontId="0" fillId="0" borderId="0" xfId="0" applyNumberFormat="1" applyAlignment="1">
      <alignment horizontal="right"/>
    </xf>
    <xf numFmtId="2" fontId="0" fillId="0" borderId="0" xfId="0" applyNumberFormat="1"/>
    <xf numFmtId="164" fontId="0" fillId="0" borderId="0" xfId="1" applyFont="1"/>
    <xf numFmtId="164" fontId="0" fillId="0" borderId="0" xfId="1" applyFont="1" applyAlignment="1">
      <alignment horizontal="right"/>
    </xf>
    <xf numFmtId="164" fontId="0" fillId="0" borderId="0" xfId="0" applyNumberFormat="1"/>
    <xf numFmtId="164" fontId="14" fillId="0" borderId="0" xfId="1" applyFont="1"/>
    <xf numFmtId="0" fontId="40" fillId="7" borderId="38" xfId="0" applyFont="1" applyFill="1" applyBorder="1" applyAlignment="1">
      <alignment horizontal="center"/>
    </xf>
    <xf numFmtId="164" fontId="40" fillId="7" borderId="38" xfId="1" applyFont="1" applyFill="1" applyBorder="1" applyAlignment="1">
      <alignment horizontal="center"/>
    </xf>
    <xf numFmtId="0" fontId="40" fillId="7" borderId="42" xfId="0" applyFont="1" applyFill="1" applyBorder="1" applyAlignment="1">
      <alignment horizontal="center"/>
    </xf>
    <xf numFmtId="0" fontId="40" fillId="7" borderId="34" xfId="0" applyFont="1" applyFill="1" applyBorder="1" applyAlignment="1">
      <alignment horizontal="center"/>
    </xf>
    <xf numFmtId="164" fontId="40" fillId="7" borderId="42" xfId="1" applyFont="1" applyFill="1" applyBorder="1" applyAlignment="1">
      <alignment horizontal="center"/>
    </xf>
    <xf numFmtId="0" fontId="40" fillId="7" borderId="22" xfId="0" applyFont="1" applyFill="1" applyBorder="1" applyAlignment="1">
      <alignment horizontal="center"/>
    </xf>
    <xf numFmtId="0" fontId="40" fillId="7" borderId="23" xfId="0" applyFont="1" applyFill="1" applyBorder="1" applyAlignment="1">
      <alignment horizontal="center"/>
    </xf>
    <xf numFmtId="166" fontId="40" fillId="7" borderId="22" xfId="1" applyNumberFormat="1" applyFont="1" applyFill="1" applyBorder="1" applyAlignment="1">
      <alignment horizontal="center"/>
    </xf>
    <xf numFmtId="0" fontId="40" fillId="3" borderId="22" xfId="0" applyFont="1" applyFill="1" applyBorder="1" applyAlignment="1">
      <alignment horizontal="center"/>
    </xf>
    <xf numFmtId="0" fontId="40" fillId="3" borderId="22" xfId="0" applyFont="1" applyFill="1" applyBorder="1"/>
    <xf numFmtId="43" fontId="40" fillId="3" borderId="23" xfId="1" applyNumberFormat="1" applyFont="1" applyFill="1" applyBorder="1"/>
    <xf numFmtId="43" fontId="40" fillId="3" borderId="22" xfId="1" applyNumberFormat="1" applyFont="1" applyFill="1" applyBorder="1"/>
    <xf numFmtId="164" fontId="40" fillId="3" borderId="22" xfId="1" applyFont="1" applyFill="1" applyBorder="1"/>
    <xf numFmtId="0" fontId="18" fillId="0" borderId="25" xfId="0" applyFont="1" applyBorder="1"/>
    <xf numFmtId="164" fontId="18" fillId="0" borderId="25" xfId="1" applyFont="1" applyBorder="1"/>
    <xf numFmtId="164" fontId="18" fillId="0" borderId="27" xfId="1" applyFont="1" applyBorder="1"/>
    <xf numFmtId="164" fontId="18" fillId="0" borderId="32" xfId="1" applyFont="1" applyBorder="1"/>
    <xf numFmtId="0" fontId="18" fillId="0" borderId="29" xfId="0" applyFont="1" applyBorder="1"/>
    <xf numFmtId="43" fontId="18" fillId="0" borderId="30" xfId="1" applyNumberFormat="1" applyFont="1" applyBorder="1"/>
    <xf numFmtId="43" fontId="18" fillId="0" borderId="29" xfId="1" applyNumberFormat="1" applyFont="1" applyBorder="1"/>
    <xf numFmtId="164" fontId="18" fillId="0" borderId="20" xfId="1" applyFont="1" applyBorder="1"/>
    <xf numFmtId="46" fontId="5" fillId="2" borderId="10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21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center"/>
    </xf>
    <xf numFmtId="0" fontId="25" fillId="2" borderId="12" xfId="0" applyFont="1" applyFill="1" applyBorder="1" applyAlignment="1">
      <alignment horizontal="left"/>
    </xf>
    <xf numFmtId="0" fontId="25" fillId="2" borderId="0" xfId="0" applyFont="1" applyFill="1" applyBorder="1" applyAlignment="1">
      <alignment horizontal="left"/>
    </xf>
    <xf numFmtId="0" fontId="13" fillId="7" borderId="23" xfId="0" applyFont="1" applyFill="1" applyBorder="1" applyAlignment="1">
      <alignment horizontal="center"/>
    </xf>
    <xf numFmtId="0" fontId="13" fillId="7" borderId="48" xfId="0" applyFont="1" applyFill="1" applyBorder="1" applyAlignment="1">
      <alignment horizontal="center"/>
    </xf>
    <xf numFmtId="0" fontId="40" fillId="7" borderId="2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ydroBorsh%201/Downloads/2012-HYDRO%20VALBONA-%20EVIDENCA%20KONTABILE%202012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TARI  BLERJEVE"/>
      <sheetName val="LISTA  FURNITOREVE"/>
      <sheetName val="LIBRI ARKA EURO"/>
      <sheetName val="DITARI KONTABEL E ARKES NE EUR."/>
      <sheetName val="LIBRI ARKA LEKE"/>
      <sheetName val="DITARI ARKES NE LEKE"/>
      <sheetName val="CENTRALIZATORI PERPUNUAR"/>
      <sheetName val="CENTRILAZORI"/>
      <sheetName val="DITARI BANKES NE LEKE"/>
      <sheetName val="DITARI  BANKES NE EUR."/>
      <sheetName val="DITARI BANKES NE  USD"/>
      <sheetName val="KONTRIBUTI ORTAKEVE NE FINANCIM"/>
      <sheetName val="KURSI KEMBIMIT BSH"/>
      <sheetName val="LISTE PAGESE E PUNONJESVE"/>
      <sheetName val="DITARI I PAGAVE-2013"/>
      <sheetName val="DITARI MAGAZINES "/>
      <sheetName val="DITARI PAGAVE"/>
      <sheetName val="TVSH-LIBRI BLERJEVE"/>
      <sheetName val="TVSH- LIBRI SHITJEVE"/>
      <sheetName val="GJENDJA TVSH-2013"/>
      <sheetName val="BILANCI 2012 KOPERTINA"/>
      <sheetName val="AKTIVI - PASIVI"/>
      <sheetName val="VERIFIKUESI"/>
      <sheetName val="PASH"/>
      <sheetName val="Sheet2"/>
      <sheetName val="Sheet3"/>
      <sheetName val="SHENI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8">
          <cell r="F38">
            <v>6557.35</v>
          </cell>
        </row>
        <row r="43">
          <cell r="D43">
            <v>111297.15</v>
          </cell>
        </row>
      </sheetData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30" zoomScaleNormal="100" workbookViewId="0">
      <selection activeCell="I46" sqref="I46"/>
    </sheetView>
  </sheetViews>
  <sheetFormatPr defaultRowHeight="15" x14ac:dyDescent="0.25"/>
  <cols>
    <col min="1" max="1" width="4.5703125" customWidth="1"/>
    <col min="8" max="8" width="8" customWidth="1"/>
    <col min="9" max="9" width="7.5703125" customWidth="1"/>
    <col min="10" max="10" width="6.28515625" customWidth="1"/>
    <col min="11" max="11" width="5.5703125" customWidth="1"/>
    <col min="12" max="12" width="4.140625" customWidth="1"/>
  </cols>
  <sheetData>
    <row r="1" spans="1:12" ht="15.75" thickBot="1" x14ac:dyDescent="0.3">
      <c r="A1" s="247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9"/>
    </row>
    <row r="2" spans="1:12" ht="15.75" thickTop="1" x14ac:dyDescent="0.25">
      <c r="A2" s="250"/>
      <c r="B2" s="1"/>
      <c r="C2" s="2"/>
      <c r="D2" s="2"/>
      <c r="E2" s="2"/>
      <c r="F2" s="2"/>
      <c r="G2" s="2"/>
      <c r="H2" s="2"/>
      <c r="I2" s="2"/>
      <c r="J2" s="2"/>
      <c r="K2" s="3"/>
      <c r="L2" s="253"/>
    </row>
    <row r="3" spans="1:12" x14ac:dyDescent="0.25">
      <c r="A3" s="250"/>
      <c r="B3" s="4"/>
      <c r="C3" s="5" t="s">
        <v>0</v>
      </c>
      <c r="D3" s="5"/>
      <c r="E3" s="5"/>
      <c r="F3" s="416" t="s">
        <v>1</v>
      </c>
      <c r="G3" s="417"/>
      <c r="H3" s="417"/>
      <c r="I3" s="6"/>
      <c r="J3" s="7"/>
      <c r="K3" s="8"/>
      <c r="L3" s="253"/>
    </row>
    <row r="4" spans="1:12" x14ac:dyDescent="0.25">
      <c r="A4" s="250"/>
      <c r="B4" s="4"/>
      <c r="C4" s="5" t="s">
        <v>2</v>
      </c>
      <c r="D4" s="5"/>
      <c r="E4" s="5"/>
      <c r="F4" s="418" t="s">
        <v>3</v>
      </c>
      <c r="G4" s="418"/>
      <c r="H4" s="418"/>
      <c r="I4" s="5"/>
      <c r="J4" s="7"/>
      <c r="K4" s="8"/>
      <c r="L4" s="253"/>
    </row>
    <row r="5" spans="1:12" x14ac:dyDescent="0.25">
      <c r="A5" s="250"/>
      <c r="B5" s="4"/>
      <c r="C5" s="5" t="s">
        <v>4</v>
      </c>
      <c r="D5" s="5"/>
      <c r="E5" s="5"/>
      <c r="F5" s="287" t="s">
        <v>5</v>
      </c>
      <c r="G5" s="9"/>
      <c r="H5" s="9"/>
      <c r="I5" s="5"/>
      <c r="J5" s="7"/>
      <c r="K5" s="8"/>
      <c r="L5" s="253"/>
    </row>
    <row r="6" spans="1:12" ht="15.75" thickBot="1" x14ac:dyDescent="0.3">
      <c r="A6" s="250"/>
      <c r="B6" s="4"/>
      <c r="C6" s="5"/>
      <c r="D6" s="5"/>
      <c r="E6" s="5"/>
      <c r="F6" s="10"/>
      <c r="G6" s="11" t="s">
        <v>6</v>
      </c>
      <c r="H6" s="12"/>
      <c r="I6" s="292"/>
      <c r="J6" s="7"/>
      <c r="K6" s="8"/>
      <c r="L6" s="253"/>
    </row>
    <row r="7" spans="1:12" ht="15.75" thickTop="1" x14ac:dyDescent="0.25">
      <c r="A7" s="250"/>
      <c r="B7" s="4"/>
      <c r="C7" s="5" t="s">
        <v>7</v>
      </c>
      <c r="D7" s="5"/>
      <c r="E7" s="5"/>
      <c r="F7" s="13" t="s">
        <v>8</v>
      </c>
      <c r="G7" s="14"/>
      <c r="H7" s="15"/>
      <c r="I7" s="15"/>
      <c r="J7" s="7"/>
      <c r="K7" s="8"/>
      <c r="L7" s="253"/>
    </row>
    <row r="8" spans="1:12" x14ac:dyDescent="0.25">
      <c r="A8" s="250"/>
      <c r="B8" s="4"/>
      <c r="C8" s="5"/>
      <c r="D8" s="5"/>
      <c r="E8" s="5"/>
      <c r="F8" s="16"/>
      <c r="G8" s="17"/>
      <c r="H8" s="15"/>
      <c r="I8" s="15"/>
      <c r="J8" s="7"/>
      <c r="K8" s="8"/>
      <c r="L8" s="253"/>
    </row>
    <row r="9" spans="1:12" x14ac:dyDescent="0.25">
      <c r="A9" s="250"/>
      <c r="B9" s="4"/>
      <c r="C9" s="5"/>
      <c r="D9" s="5"/>
      <c r="E9" s="5"/>
      <c r="F9" s="15"/>
      <c r="G9" s="15"/>
      <c r="H9" s="15"/>
      <c r="I9" s="15"/>
      <c r="J9" s="7"/>
      <c r="K9" s="8"/>
      <c r="L9" s="253"/>
    </row>
    <row r="10" spans="1:12" x14ac:dyDescent="0.25">
      <c r="A10" s="250"/>
      <c r="B10" s="4"/>
      <c r="C10" s="5" t="s">
        <v>9</v>
      </c>
      <c r="D10" s="5"/>
      <c r="E10" s="5"/>
      <c r="F10" s="419" t="s">
        <v>199</v>
      </c>
      <c r="G10" s="419"/>
      <c r="H10" s="419"/>
      <c r="I10" s="419"/>
      <c r="J10" s="419"/>
      <c r="K10" s="8"/>
      <c r="L10" s="253"/>
    </row>
    <row r="11" spans="1:12" x14ac:dyDescent="0.25">
      <c r="A11" s="250"/>
      <c r="B11" s="4"/>
      <c r="C11" s="5"/>
      <c r="D11" s="5"/>
      <c r="E11" s="5"/>
      <c r="F11" s="297" t="s">
        <v>200</v>
      </c>
      <c r="G11" s="298"/>
      <c r="H11" s="298"/>
      <c r="I11" s="298"/>
      <c r="J11" s="295"/>
      <c r="K11" s="8"/>
      <c r="L11" s="253"/>
    </row>
    <row r="12" spans="1:12" x14ac:dyDescent="0.25">
      <c r="A12" s="250"/>
      <c r="B12" s="4"/>
      <c r="C12" s="5"/>
      <c r="D12" s="5"/>
      <c r="E12" s="5"/>
      <c r="F12" s="297" t="s">
        <v>201</v>
      </c>
      <c r="G12" s="298"/>
      <c r="H12" s="298"/>
      <c r="I12" s="298"/>
      <c r="J12" s="295"/>
      <c r="K12" s="8"/>
      <c r="L12" s="253"/>
    </row>
    <row r="13" spans="1:12" x14ac:dyDescent="0.25">
      <c r="A13" s="250"/>
      <c r="B13" s="18"/>
      <c r="C13" s="19"/>
      <c r="D13" s="19"/>
      <c r="E13" s="19"/>
      <c r="F13" s="19"/>
      <c r="G13" s="19"/>
      <c r="H13" s="19"/>
      <c r="I13" s="19"/>
      <c r="J13" s="19"/>
      <c r="K13" s="20"/>
      <c r="L13" s="253"/>
    </row>
    <row r="14" spans="1:12" x14ac:dyDescent="0.25">
      <c r="A14" s="250"/>
      <c r="B14" s="18"/>
      <c r="C14" s="19"/>
      <c r="D14" s="19"/>
      <c r="E14" s="19"/>
      <c r="F14" s="19"/>
      <c r="G14" s="19"/>
      <c r="H14" s="19"/>
      <c r="I14" s="19"/>
      <c r="J14" s="19"/>
      <c r="K14" s="20"/>
      <c r="L14" s="253"/>
    </row>
    <row r="15" spans="1:12" x14ac:dyDescent="0.25">
      <c r="A15" s="250"/>
      <c r="B15" s="18"/>
      <c r="C15" s="19"/>
      <c r="D15" s="19"/>
      <c r="E15" s="19"/>
      <c r="F15" s="19"/>
      <c r="G15" s="19"/>
      <c r="H15" s="19"/>
      <c r="I15" s="19"/>
      <c r="J15" s="19"/>
      <c r="K15" s="20"/>
      <c r="L15" s="253"/>
    </row>
    <row r="16" spans="1:12" x14ac:dyDescent="0.25">
      <c r="A16" s="250"/>
      <c r="B16" s="18"/>
      <c r="C16" s="19"/>
      <c r="D16" s="19"/>
      <c r="E16" s="19"/>
      <c r="F16" s="19"/>
      <c r="G16" s="19"/>
      <c r="H16" s="19"/>
      <c r="I16" s="19"/>
      <c r="J16" s="19"/>
      <c r="K16" s="20"/>
      <c r="L16" s="253"/>
    </row>
    <row r="17" spans="1:12" x14ac:dyDescent="0.25">
      <c r="A17" s="250"/>
      <c r="B17" s="18"/>
      <c r="C17" s="19"/>
      <c r="D17" s="19"/>
      <c r="E17" s="19"/>
      <c r="F17" s="19"/>
      <c r="G17" s="19"/>
      <c r="H17" s="19"/>
      <c r="I17" s="19"/>
      <c r="J17" s="19"/>
      <c r="K17" s="20"/>
      <c r="L17" s="253"/>
    </row>
    <row r="18" spans="1:12" x14ac:dyDescent="0.25">
      <c r="A18" s="250"/>
      <c r="B18" s="18"/>
      <c r="C18" s="19"/>
      <c r="D18" s="19"/>
      <c r="E18" s="19"/>
      <c r="F18" s="19"/>
      <c r="G18" s="19"/>
      <c r="H18" s="19"/>
      <c r="I18" s="19"/>
      <c r="J18" s="19"/>
      <c r="K18" s="20"/>
      <c r="L18" s="253"/>
    </row>
    <row r="19" spans="1:12" x14ac:dyDescent="0.25">
      <c r="A19" s="250"/>
      <c r="B19" s="18"/>
      <c r="C19" s="19"/>
      <c r="D19" s="19"/>
      <c r="E19" s="19"/>
      <c r="F19" s="19"/>
      <c r="G19" s="19"/>
      <c r="H19" s="19"/>
      <c r="I19" s="19"/>
      <c r="J19" s="19"/>
      <c r="K19" s="20"/>
      <c r="L19" s="253"/>
    </row>
    <row r="20" spans="1:12" x14ac:dyDescent="0.25">
      <c r="A20" s="250"/>
      <c r="B20" s="18"/>
      <c r="C20" s="19"/>
      <c r="D20" s="19"/>
      <c r="E20" s="19"/>
      <c r="F20" s="19"/>
      <c r="G20" s="19"/>
      <c r="H20" s="19"/>
      <c r="I20" s="19"/>
      <c r="J20" s="19"/>
      <c r="K20" s="20"/>
      <c r="L20" s="253"/>
    </row>
    <row r="21" spans="1:12" x14ac:dyDescent="0.25">
      <c r="A21" s="250"/>
      <c r="B21" s="18"/>
      <c r="C21" s="19"/>
      <c r="D21" s="19"/>
      <c r="E21" s="19"/>
      <c r="F21" s="19"/>
      <c r="G21" s="19"/>
      <c r="H21" s="19"/>
      <c r="I21" s="19"/>
      <c r="J21" s="19"/>
      <c r="K21" s="20"/>
      <c r="L21" s="253"/>
    </row>
    <row r="22" spans="1:12" x14ac:dyDescent="0.25">
      <c r="A22" s="250"/>
      <c r="B22" s="18"/>
      <c r="C22" s="19"/>
      <c r="D22" s="19"/>
      <c r="E22" s="19"/>
      <c r="F22" s="19"/>
      <c r="G22" s="19"/>
      <c r="H22" s="19"/>
      <c r="I22" s="19"/>
      <c r="J22" s="19"/>
      <c r="K22" s="20"/>
      <c r="L22" s="253"/>
    </row>
    <row r="23" spans="1:12" x14ac:dyDescent="0.25">
      <c r="A23" s="250"/>
      <c r="B23" s="18"/>
      <c r="C23" s="19"/>
      <c r="D23" s="19"/>
      <c r="E23" s="19"/>
      <c r="F23" s="19"/>
      <c r="G23" s="19"/>
      <c r="H23" s="19"/>
      <c r="I23" s="19"/>
      <c r="J23" s="19"/>
      <c r="K23" s="20"/>
      <c r="L23" s="253"/>
    </row>
    <row r="24" spans="1:12" x14ac:dyDescent="0.25">
      <c r="A24" s="250"/>
      <c r="B24" s="18"/>
      <c r="C24" s="19"/>
      <c r="D24" s="19"/>
      <c r="E24" s="19"/>
      <c r="F24" s="19"/>
      <c r="G24" s="19"/>
      <c r="H24" s="19"/>
      <c r="I24" s="19"/>
      <c r="J24" s="19"/>
      <c r="K24" s="20"/>
      <c r="L24" s="253"/>
    </row>
    <row r="25" spans="1:12" ht="30" x14ac:dyDescent="0.4">
      <c r="A25" s="250"/>
      <c r="B25" s="420" t="s">
        <v>10</v>
      </c>
      <c r="C25" s="421"/>
      <c r="D25" s="421"/>
      <c r="E25" s="421"/>
      <c r="F25" s="421"/>
      <c r="G25" s="421"/>
      <c r="H25" s="421"/>
      <c r="I25" s="421"/>
      <c r="J25" s="421"/>
      <c r="K25" s="422"/>
      <c r="L25" s="253"/>
    </row>
    <row r="26" spans="1:12" x14ac:dyDescent="0.25">
      <c r="A26" s="250"/>
      <c r="B26" s="21"/>
      <c r="C26" s="415" t="s">
        <v>11</v>
      </c>
      <c r="D26" s="415"/>
      <c r="E26" s="415"/>
      <c r="F26" s="415"/>
      <c r="G26" s="415"/>
      <c r="H26" s="415"/>
      <c r="I26" s="415"/>
      <c r="J26" s="415"/>
      <c r="K26" s="22"/>
      <c r="L26" s="253"/>
    </row>
    <row r="27" spans="1:12" x14ac:dyDescent="0.25">
      <c r="A27" s="250"/>
      <c r="B27" s="21"/>
      <c r="C27" s="415" t="s">
        <v>12</v>
      </c>
      <c r="D27" s="415"/>
      <c r="E27" s="415"/>
      <c r="F27" s="415"/>
      <c r="G27" s="415"/>
      <c r="H27" s="415"/>
      <c r="I27" s="415"/>
      <c r="J27" s="415"/>
      <c r="K27" s="22"/>
      <c r="L27" s="253"/>
    </row>
    <row r="28" spans="1:12" x14ac:dyDescent="0.25">
      <c r="A28" s="250"/>
      <c r="B28" s="21"/>
      <c r="C28" s="23"/>
      <c r="D28" s="23"/>
      <c r="E28" s="23"/>
      <c r="F28" s="23"/>
      <c r="G28" s="23"/>
      <c r="H28" s="23"/>
      <c r="I28" s="23"/>
      <c r="J28" s="23"/>
      <c r="K28" s="22"/>
      <c r="L28" s="253"/>
    </row>
    <row r="29" spans="1:12" x14ac:dyDescent="0.25">
      <c r="A29" s="250"/>
      <c r="B29" s="21"/>
      <c r="C29" s="23"/>
      <c r="D29" s="23"/>
      <c r="E29" s="23"/>
      <c r="F29" s="23"/>
      <c r="G29" s="23"/>
      <c r="H29" s="23"/>
      <c r="I29" s="23"/>
      <c r="J29" s="23"/>
      <c r="K29" s="22"/>
      <c r="L29" s="253"/>
    </row>
    <row r="30" spans="1:12" x14ac:dyDescent="0.25">
      <c r="A30" s="250"/>
      <c r="B30" s="409" t="s">
        <v>13</v>
      </c>
      <c r="C30" s="410"/>
      <c r="D30" s="410"/>
      <c r="E30" s="410"/>
      <c r="F30" s="410"/>
      <c r="G30" s="410"/>
      <c r="H30" s="410"/>
      <c r="I30" s="410"/>
      <c r="J30" s="410"/>
      <c r="K30" s="411"/>
      <c r="L30" s="253"/>
    </row>
    <row r="31" spans="1:12" x14ac:dyDescent="0.25">
      <c r="A31" s="250"/>
      <c r="B31" s="409"/>
      <c r="C31" s="410"/>
      <c r="D31" s="410"/>
      <c r="E31" s="410"/>
      <c r="F31" s="410"/>
      <c r="G31" s="410"/>
      <c r="H31" s="410"/>
      <c r="I31" s="410"/>
      <c r="J31" s="410"/>
      <c r="K31" s="411"/>
      <c r="L31" s="253"/>
    </row>
    <row r="32" spans="1:12" x14ac:dyDescent="0.25">
      <c r="A32" s="250"/>
      <c r="B32" s="18"/>
      <c r="C32" s="19"/>
      <c r="D32" s="19"/>
      <c r="E32" s="19"/>
      <c r="F32" s="19"/>
      <c r="G32" s="19"/>
      <c r="H32" s="19"/>
      <c r="I32" s="19"/>
      <c r="J32" s="19"/>
      <c r="K32" s="20"/>
      <c r="L32" s="253"/>
    </row>
    <row r="33" spans="1:12" x14ac:dyDescent="0.25">
      <c r="A33" s="250"/>
      <c r="B33" s="18"/>
      <c r="C33" s="19"/>
      <c r="D33" s="19"/>
      <c r="E33" s="19"/>
      <c r="F33" s="19"/>
      <c r="G33" s="19"/>
      <c r="H33" s="19"/>
      <c r="I33" s="19"/>
      <c r="J33" s="19"/>
      <c r="K33" s="20"/>
      <c r="L33" s="253"/>
    </row>
    <row r="34" spans="1:12" x14ac:dyDescent="0.25">
      <c r="A34" s="250"/>
      <c r="B34" s="18"/>
      <c r="C34" s="19"/>
      <c r="D34" s="19"/>
      <c r="E34" s="19"/>
      <c r="F34" s="19"/>
      <c r="G34" s="19"/>
      <c r="H34" s="19"/>
      <c r="I34" s="19"/>
      <c r="J34" s="19"/>
      <c r="K34" s="20"/>
      <c r="L34" s="253"/>
    </row>
    <row r="35" spans="1:12" x14ac:dyDescent="0.25">
      <c r="A35" s="250"/>
      <c r="B35" s="18"/>
      <c r="C35" s="19"/>
      <c r="D35" s="19"/>
      <c r="E35" s="19"/>
      <c r="F35" s="19"/>
      <c r="G35" s="19"/>
      <c r="H35" s="19"/>
      <c r="I35" s="19"/>
      <c r="J35" s="19"/>
      <c r="K35" s="20"/>
      <c r="L35" s="253"/>
    </row>
    <row r="36" spans="1:12" x14ac:dyDescent="0.25">
      <c r="A36" s="250"/>
      <c r="B36" s="18"/>
      <c r="C36" s="19"/>
      <c r="D36" s="19"/>
      <c r="E36" s="19"/>
      <c r="F36" s="19"/>
      <c r="G36" s="19"/>
      <c r="H36" s="19"/>
      <c r="I36" s="19"/>
      <c r="J36" s="19"/>
      <c r="K36" s="20"/>
      <c r="L36" s="253"/>
    </row>
    <row r="37" spans="1:12" x14ac:dyDescent="0.25">
      <c r="A37" s="250"/>
      <c r="B37" s="18"/>
      <c r="C37" s="19"/>
      <c r="D37" s="19"/>
      <c r="E37" s="19"/>
      <c r="F37" s="19"/>
      <c r="G37" s="19"/>
      <c r="H37" s="19"/>
      <c r="I37" s="19"/>
      <c r="J37" s="19"/>
      <c r="K37" s="20"/>
      <c r="L37" s="253"/>
    </row>
    <row r="38" spans="1:12" x14ac:dyDescent="0.25">
      <c r="A38" s="250"/>
      <c r="B38" s="18"/>
      <c r="C38" s="5" t="s">
        <v>14</v>
      </c>
      <c r="D38" s="5"/>
      <c r="E38" s="5"/>
      <c r="F38" s="5"/>
      <c r="G38" s="5"/>
      <c r="H38" s="289" t="s">
        <v>15</v>
      </c>
      <c r="I38" s="289"/>
      <c r="J38" s="19"/>
      <c r="K38" s="20"/>
      <c r="L38" s="253"/>
    </row>
    <row r="39" spans="1:12" x14ac:dyDescent="0.25">
      <c r="A39" s="250"/>
      <c r="B39" s="18"/>
      <c r="C39" s="5" t="s">
        <v>16</v>
      </c>
      <c r="D39" s="5"/>
      <c r="E39" s="5"/>
      <c r="F39" s="5"/>
      <c r="G39" s="5"/>
      <c r="H39" s="290" t="s">
        <v>17</v>
      </c>
      <c r="I39" s="290"/>
      <c r="J39" s="19"/>
      <c r="K39" s="20"/>
      <c r="L39" s="253"/>
    </row>
    <row r="40" spans="1:12" x14ac:dyDescent="0.25">
      <c r="A40" s="250"/>
      <c r="B40" s="18"/>
      <c r="C40" s="5" t="s">
        <v>18</v>
      </c>
      <c r="D40" s="5"/>
      <c r="E40" s="5"/>
      <c r="F40" s="5"/>
      <c r="G40" s="5"/>
      <c r="H40" s="291" t="s">
        <v>19</v>
      </c>
      <c r="I40" s="291"/>
      <c r="J40" s="19"/>
      <c r="K40" s="20"/>
      <c r="L40" s="253"/>
    </row>
    <row r="41" spans="1:12" x14ac:dyDescent="0.25">
      <c r="A41" s="250"/>
      <c r="B41" s="18"/>
      <c r="C41" s="5" t="s">
        <v>20</v>
      </c>
      <c r="D41" s="5"/>
      <c r="E41" s="5"/>
      <c r="F41" s="5"/>
      <c r="G41" s="5"/>
      <c r="H41" s="412" t="s">
        <v>17</v>
      </c>
      <c r="I41" s="412"/>
      <c r="J41" s="19"/>
      <c r="K41" s="20"/>
      <c r="L41" s="253"/>
    </row>
    <row r="42" spans="1:12" x14ac:dyDescent="0.25">
      <c r="A42" s="250"/>
      <c r="B42" s="4"/>
      <c r="C42" s="5"/>
      <c r="D42" s="5"/>
      <c r="E42" s="5"/>
      <c r="F42" s="5"/>
      <c r="G42" s="5"/>
      <c r="H42" s="5"/>
      <c r="I42" s="5"/>
      <c r="J42" s="7"/>
      <c r="K42" s="8"/>
      <c r="L42" s="253"/>
    </row>
    <row r="43" spans="1:12" x14ac:dyDescent="0.25">
      <c r="A43" s="250"/>
      <c r="B43" s="4"/>
      <c r="C43" s="5" t="s">
        <v>191</v>
      </c>
      <c r="D43" s="5"/>
      <c r="E43" s="5"/>
      <c r="F43" s="5"/>
      <c r="G43" s="292" t="s">
        <v>21</v>
      </c>
      <c r="H43" s="413" t="s">
        <v>22</v>
      </c>
      <c r="I43" s="414"/>
      <c r="J43" s="7"/>
      <c r="K43" s="8"/>
      <c r="L43" s="253"/>
    </row>
    <row r="44" spans="1:12" ht="15.75" thickBot="1" x14ac:dyDescent="0.3">
      <c r="A44" s="250"/>
      <c r="B44" s="4"/>
      <c r="C44" s="27"/>
      <c r="D44" s="27"/>
      <c r="E44" s="27"/>
      <c r="F44" s="27"/>
      <c r="G44" s="288" t="s">
        <v>23</v>
      </c>
      <c r="H44" s="407" t="s">
        <v>202</v>
      </c>
      <c r="I44" s="408"/>
      <c r="J44" s="7"/>
      <c r="K44" s="8"/>
      <c r="L44" s="253"/>
    </row>
    <row r="45" spans="1:12" ht="15.75" thickTop="1" x14ac:dyDescent="0.25">
      <c r="A45" s="250"/>
      <c r="B45" s="4"/>
      <c r="C45" s="5"/>
      <c r="D45" s="5" t="s">
        <v>203</v>
      </c>
      <c r="E45" s="5"/>
      <c r="F45" s="5"/>
      <c r="G45" s="293"/>
      <c r="H45" s="301"/>
      <c r="I45" s="293"/>
      <c r="J45" s="7"/>
      <c r="K45" s="8"/>
      <c r="L45" s="253"/>
    </row>
    <row r="46" spans="1:12" x14ac:dyDescent="0.25">
      <c r="A46" s="250"/>
      <c r="B46" s="4"/>
      <c r="C46" s="295" t="s">
        <v>192</v>
      </c>
      <c r="D46" s="299"/>
      <c r="E46" s="299"/>
      <c r="F46" s="299"/>
      <c r="G46" s="96"/>
      <c r="H46" s="300" t="s">
        <v>196</v>
      </c>
      <c r="I46" s="300"/>
      <c r="J46" s="295"/>
      <c r="K46" s="8"/>
      <c r="L46" s="253"/>
    </row>
    <row r="47" spans="1:12" x14ac:dyDescent="0.25">
      <c r="A47" s="250"/>
      <c r="B47" s="18"/>
      <c r="C47" s="295" t="s">
        <v>193</v>
      </c>
      <c r="D47" s="299"/>
      <c r="E47" s="299"/>
      <c r="F47" s="299"/>
      <c r="G47" s="96"/>
      <c r="H47" s="300" t="s">
        <v>194</v>
      </c>
      <c r="I47" s="300"/>
      <c r="J47" s="295"/>
      <c r="K47" s="20"/>
      <c r="L47" s="253"/>
    </row>
    <row r="48" spans="1:12" ht="15.75" x14ac:dyDescent="0.25">
      <c r="A48" s="250"/>
      <c r="B48" s="24"/>
      <c r="C48" s="15" t="s">
        <v>197</v>
      </c>
      <c r="D48" s="96"/>
      <c r="E48" s="96"/>
      <c r="F48" s="96"/>
      <c r="G48" s="96"/>
      <c r="H48" s="300" t="s">
        <v>195</v>
      </c>
      <c r="I48" s="300"/>
      <c r="J48" s="295"/>
      <c r="K48" s="25"/>
      <c r="L48" s="253"/>
    </row>
    <row r="49" spans="1:12" ht="15.75" x14ac:dyDescent="0.25">
      <c r="A49" s="250"/>
      <c r="B49" s="24"/>
      <c r="C49" s="296" t="s">
        <v>198</v>
      </c>
      <c r="D49" s="96"/>
      <c r="E49" s="96"/>
      <c r="F49" s="96"/>
      <c r="G49" s="96"/>
      <c r="H49" s="300"/>
      <c r="I49" s="300"/>
      <c r="J49" s="295"/>
      <c r="K49" s="25"/>
      <c r="L49" s="253"/>
    </row>
    <row r="50" spans="1:12" ht="16.5" thickBot="1" x14ac:dyDescent="0.3">
      <c r="A50" s="250"/>
      <c r="B50" s="26"/>
      <c r="C50" s="294"/>
      <c r="D50" s="294"/>
      <c r="E50" s="294"/>
      <c r="F50" s="294"/>
      <c r="G50" s="294"/>
      <c r="H50" s="294"/>
      <c r="I50" s="294"/>
      <c r="J50" s="28"/>
      <c r="K50" s="29"/>
      <c r="L50" s="253"/>
    </row>
    <row r="51" spans="1:12" ht="16.5" thickTop="1" thickBot="1" x14ac:dyDescent="0.3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66"/>
      <c r="L51" s="267"/>
    </row>
  </sheetData>
  <mergeCells count="10">
    <mergeCell ref="F3:H3"/>
    <mergeCell ref="F4:H4"/>
    <mergeCell ref="F10:J10"/>
    <mergeCell ref="B25:K25"/>
    <mergeCell ref="C26:J26"/>
    <mergeCell ref="H44:I44"/>
    <mergeCell ref="B30:K31"/>
    <mergeCell ref="H41:I41"/>
    <mergeCell ref="H43:I43"/>
    <mergeCell ref="C27:J27"/>
  </mergeCells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zoomScaleNormal="100" workbookViewId="0">
      <selection activeCell="K51" sqref="K51"/>
    </sheetView>
  </sheetViews>
  <sheetFormatPr defaultRowHeight="15" x14ac:dyDescent="0.25"/>
  <cols>
    <col min="1" max="1" width="6.140625" customWidth="1"/>
    <col min="2" max="2" width="44.5703125" customWidth="1"/>
    <col min="3" max="3" width="10" bestFit="1" customWidth="1"/>
    <col min="4" max="4" width="17.140625" customWidth="1"/>
    <col min="5" max="5" width="17.5703125" customWidth="1"/>
  </cols>
  <sheetData>
    <row r="1" spans="1:6" x14ac:dyDescent="0.25">
      <c r="A1" s="423" t="s">
        <v>25</v>
      </c>
      <c r="B1" s="423"/>
      <c r="C1" s="423"/>
      <c r="D1" s="423"/>
      <c r="E1" s="308"/>
      <c r="F1" s="96"/>
    </row>
    <row r="2" spans="1:6" x14ac:dyDescent="0.25">
      <c r="A2" s="305" t="s">
        <v>6</v>
      </c>
      <c r="B2" s="255"/>
      <c r="C2" s="255"/>
      <c r="D2" s="255"/>
      <c r="E2" s="93"/>
      <c r="F2" s="96"/>
    </row>
    <row r="3" spans="1:6" ht="15.75" x14ac:dyDescent="0.3">
      <c r="A3" s="306"/>
      <c r="B3" s="32" t="s">
        <v>26</v>
      </c>
      <c r="C3" s="33"/>
      <c r="D3" s="33"/>
      <c r="E3" s="94"/>
      <c r="F3" s="96"/>
    </row>
    <row r="4" spans="1:6" ht="16.5" thickBot="1" x14ac:dyDescent="0.35">
      <c r="A4" s="307"/>
      <c r="B4" s="424" t="s">
        <v>204</v>
      </c>
      <c r="C4" s="424"/>
      <c r="D4" s="424"/>
      <c r="E4" s="95" t="s">
        <v>27</v>
      </c>
      <c r="F4" s="96"/>
    </row>
    <row r="5" spans="1:6" ht="16.5" thickTop="1" thickBot="1" x14ac:dyDescent="0.3">
      <c r="A5" s="302" t="s">
        <v>28</v>
      </c>
      <c r="B5" s="303" t="s">
        <v>29</v>
      </c>
      <c r="C5" s="101" t="s">
        <v>30</v>
      </c>
      <c r="D5" s="304" t="s">
        <v>202</v>
      </c>
      <c r="E5" s="34" t="s">
        <v>31</v>
      </c>
    </row>
    <row r="6" spans="1:6" ht="16.5" thickTop="1" thickBot="1" x14ac:dyDescent="0.3">
      <c r="A6" s="35" t="s">
        <v>32</v>
      </c>
      <c r="B6" s="36" t="s">
        <v>33</v>
      </c>
      <c r="C6" s="37"/>
      <c r="D6" s="38"/>
      <c r="E6" s="39"/>
    </row>
    <row r="7" spans="1:6" ht="15.75" thickBot="1" x14ac:dyDescent="0.3">
      <c r="A7" s="40">
        <v>1</v>
      </c>
      <c r="B7" s="41" t="s">
        <v>34</v>
      </c>
      <c r="C7" s="42"/>
      <c r="D7" s="43">
        <f>D8</f>
        <v>574274</v>
      </c>
      <c r="E7" s="43">
        <f>E8+E10</f>
        <v>873170</v>
      </c>
    </row>
    <row r="8" spans="1:6" x14ac:dyDescent="0.25">
      <c r="A8" s="44" t="s">
        <v>35</v>
      </c>
      <c r="B8" s="45" t="s">
        <v>36</v>
      </c>
      <c r="C8" s="46"/>
      <c r="D8" s="47">
        <f>D9+D10</f>
        <v>574274</v>
      </c>
      <c r="E8" s="47">
        <f>E9+E10</f>
        <v>864210</v>
      </c>
    </row>
    <row r="9" spans="1:6" x14ac:dyDescent="0.25">
      <c r="A9" s="48"/>
      <c r="B9" s="49" t="s">
        <v>37</v>
      </c>
      <c r="C9" s="50"/>
      <c r="D9" s="51">
        <v>574274</v>
      </c>
      <c r="E9" s="51">
        <v>855250</v>
      </c>
    </row>
    <row r="10" spans="1:6" x14ac:dyDescent="0.25">
      <c r="A10" s="48" t="s">
        <v>38</v>
      </c>
      <c r="B10" s="49" t="s">
        <v>39</v>
      </c>
      <c r="C10" s="50"/>
      <c r="D10" s="51">
        <v>0</v>
      </c>
      <c r="E10" s="51">
        <v>8960</v>
      </c>
    </row>
    <row r="11" spans="1:6" ht="15.75" thickBot="1" x14ac:dyDescent="0.3">
      <c r="A11" s="52">
        <v>2</v>
      </c>
      <c r="B11" s="53" t="s">
        <v>40</v>
      </c>
      <c r="C11" s="54"/>
      <c r="D11" s="55">
        <v>0</v>
      </c>
      <c r="E11" s="55">
        <v>0</v>
      </c>
    </row>
    <row r="12" spans="1:6" x14ac:dyDescent="0.25">
      <c r="A12" s="44" t="s">
        <v>35</v>
      </c>
      <c r="B12" s="45" t="s">
        <v>41</v>
      </c>
      <c r="C12" s="46"/>
      <c r="D12" s="56">
        <v>0</v>
      </c>
      <c r="E12" s="56">
        <v>0</v>
      </c>
    </row>
    <row r="13" spans="1:6" ht="15.75" thickBot="1" x14ac:dyDescent="0.3">
      <c r="A13" s="58" t="s">
        <v>38</v>
      </c>
      <c r="B13" s="59" t="s">
        <v>42</v>
      </c>
      <c r="C13" s="60"/>
      <c r="D13" s="61">
        <v>0</v>
      </c>
      <c r="E13" s="61">
        <v>0</v>
      </c>
    </row>
    <row r="14" spans="1:6" ht="15.75" thickBot="1" x14ac:dyDescent="0.3">
      <c r="A14" s="63"/>
      <c r="B14" s="64" t="s">
        <v>43</v>
      </c>
      <c r="C14" s="42"/>
      <c r="D14" s="65">
        <f>SUM(D11:D13)</f>
        <v>0</v>
      </c>
      <c r="E14" s="91">
        <v>0</v>
      </c>
    </row>
    <row r="15" spans="1:6" ht="15.75" thickBot="1" x14ac:dyDescent="0.3">
      <c r="A15" s="40">
        <v>3</v>
      </c>
      <c r="B15" s="41" t="s">
        <v>44</v>
      </c>
      <c r="C15" s="42"/>
      <c r="D15" s="67">
        <v>0</v>
      </c>
      <c r="E15" s="67"/>
    </row>
    <row r="16" spans="1:6" x14ac:dyDescent="0.25">
      <c r="A16" s="44" t="s">
        <v>35</v>
      </c>
      <c r="B16" s="45" t="s">
        <v>45</v>
      </c>
      <c r="C16" s="46"/>
      <c r="D16" s="69">
        <v>113554</v>
      </c>
      <c r="E16" s="70">
        <v>113554</v>
      </c>
    </row>
    <row r="17" spans="1:5" x14ac:dyDescent="0.25">
      <c r="A17" s="48" t="s">
        <v>38</v>
      </c>
      <c r="B17" s="49" t="s">
        <v>46</v>
      </c>
      <c r="C17" s="50"/>
      <c r="D17" s="70">
        <v>153996.20000000001</v>
      </c>
      <c r="E17" s="70">
        <v>141248</v>
      </c>
    </row>
    <row r="18" spans="1:5" x14ac:dyDescent="0.25">
      <c r="A18" s="48" t="s">
        <v>47</v>
      </c>
      <c r="B18" s="49" t="s">
        <v>48</v>
      </c>
      <c r="C18" s="50"/>
      <c r="D18" s="70">
        <v>108763</v>
      </c>
      <c r="E18" s="70">
        <v>69832</v>
      </c>
    </row>
    <row r="19" spans="1:5" ht="15.75" thickBot="1" x14ac:dyDescent="0.3">
      <c r="A19" s="58" t="s">
        <v>49</v>
      </c>
      <c r="B19" s="59" t="s">
        <v>50</v>
      </c>
      <c r="C19" s="60"/>
      <c r="D19" s="71">
        <v>20230604.800000001</v>
      </c>
      <c r="E19" s="71">
        <v>17472392</v>
      </c>
    </row>
    <row r="20" spans="1:5" ht="15.75" thickBot="1" x14ac:dyDescent="0.3">
      <c r="A20" s="63"/>
      <c r="B20" s="64" t="s">
        <v>51</v>
      </c>
      <c r="C20" s="42"/>
      <c r="D20" s="67">
        <f>SUM(D16:D19)</f>
        <v>20606918</v>
      </c>
      <c r="E20" s="65">
        <f>SUM(E16:E19)</f>
        <v>17797026</v>
      </c>
    </row>
    <row r="21" spans="1:5" x14ac:dyDescent="0.25">
      <c r="A21" s="44">
        <v>4</v>
      </c>
      <c r="B21" s="73" t="s">
        <v>52</v>
      </c>
      <c r="C21" s="46"/>
      <c r="D21" s="56">
        <v>0</v>
      </c>
      <c r="E21" s="56">
        <v>0</v>
      </c>
    </row>
    <row r="22" spans="1:5" x14ac:dyDescent="0.25">
      <c r="A22" s="48" t="s">
        <v>35</v>
      </c>
      <c r="B22" s="49" t="s">
        <v>53</v>
      </c>
      <c r="C22" s="50"/>
      <c r="D22" s="74">
        <v>0</v>
      </c>
      <c r="E22" s="74">
        <v>0</v>
      </c>
    </row>
    <row r="23" spans="1:5" x14ac:dyDescent="0.25">
      <c r="A23" s="48" t="s">
        <v>38</v>
      </c>
      <c r="B23" s="49" t="s">
        <v>54</v>
      </c>
      <c r="C23" s="50"/>
      <c r="D23" s="74">
        <v>0</v>
      </c>
      <c r="E23" s="92">
        <v>0</v>
      </c>
    </row>
    <row r="24" spans="1:5" x14ac:dyDescent="0.25">
      <c r="A24" s="48" t="s">
        <v>47</v>
      </c>
      <c r="B24" s="49" t="s">
        <v>55</v>
      </c>
      <c r="C24" s="50"/>
      <c r="D24" s="74">
        <v>0</v>
      </c>
      <c r="E24" s="74">
        <v>0</v>
      </c>
    </row>
    <row r="25" spans="1:5" x14ac:dyDescent="0.25">
      <c r="A25" s="48" t="s">
        <v>49</v>
      </c>
      <c r="B25" s="49" t="s">
        <v>56</v>
      </c>
      <c r="C25" s="50"/>
      <c r="D25" s="74">
        <v>0</v>
      </c>
      <c r="E25" s="74">
        <v>0</v>
      </c>
    </row>
    <row r="26" spans="1:5" x14ac:dyDescent="0.25">
      <c r="A26" s="48" t="s">
        <v>49</v>
      </c>
      <c r="B26" s="49" t="s">
        <v>57</v>
      </c>
      <c r="C26" s="50"/>
      <c r="D26" s="74">
        <v>0</v>
      </c>
      <c r="E26" s="74">
        <v>0</v>
      </c>
    </row>
    <row r="27" spans="1:5" ht="15.75" thickBot="1" x14ac:dyDescent="0.3">
      <c r="A27" s="58" t="s">
        <v>58</v>
      </c>
      <c r="B27" s="59" t="s">
        <v>59</v>
      </c>
      <c r="C27" s="60"/>
      <c r="D27" s="61">
        <v>0</v>
      </c>
      <c r="E27" s="61">
        <v>0</v>
      </c>
    </row>
    <row r="28" spans="1:5" ht="15.75" thickBot="1" x14ac:dyDescent="0.3">
      <c r="A28" s="63"/>
      <c r="B28" s="64" t="s">
        <v>60</v>
      </c>
      <c r="C28" s="42"/>
      <c r="D28" s="65">
        <f>SUM(D22:D27)</f>
        <v>0</v>
      </c>
      <c r="E28" s="91">
        <v>0</v>
      </c>
    </row>
    <row r="29" spans="1:5" x14ac:dyDescent="0.25">
      <c r="A29" s="44">
        <v>5</v>
      </c>
      <c r="B29" s="73" t="s">
        <v>61</v>
      </c>
      <c r="C29" s="46"/>
      <c r="D29" s="56">
        <v>0</v>
      </c>
      <c r="E29" s="56">
        <v>0</v>
      </c>
    </row>
    <row r="30" spans="1:5" x14ac:dyDescent="0.25">
      <c r="A30" s="48">
        <v>6</v>
      </c>
      <c r="B30" s="76" t="s">
        <v>62</v>
      </c>
      <c r="C30" s="50"/>
      <c r="D30" s="74">
        <v>0</v>
      </c>
      <c r="E30" s="74">
        <v>0</v>
      </c>
    </row>
    <row r="31" spans="1:5" ht="15.75" thickBot="1" x14ac:dyDescent="0.3">
      <c r="A31" s="58">
        <v>7</v>
      </c>
      <c r="B31" s="77" t="s">
        <v>63</v>
      </c>
      <c r="C31" s="60"/>
      <c r="D31" s="61">
        <v>0</v>
      </c>
      <c r="E31" s="61">
        <v>0</v>
      </c>
    </row>
    <row r="32" spans="1:5" ht="15.75" thickBot="1" x14ac:dyDescent="0.3">
      <c r="A32" s="78"/>
      <c r="B32" s="79" t="s">
        <v>64</v>
      </c>
      <c r="C32" s="80"/>
      <c r="D32" s="142">
        <f>D31+D29+D28+D20+D14+D7</f>
        <v>21181192</v>
      </c>
      <c r="E32" s="142">
        <f>E7+E15+E20</f>
        <v>18670196</v>
      </c>
    </row>
    <row r="33" spans="1:5" ht="15.75" thickBot="1" x14ac:dyDescent="0.3">
      <c r="A33" s="40" t="s">
        <v>65</v>
      </c>
      <c r="B33" s="64" t="s">
        <v>66</v>
      </c>
      <c r="C33" s="82"/>
      <c r="D33" s="65"/>
      <c r="E33" s="65"/>
    </row>
    <row r="34" spans="1:5" x14ac:dyDescent="0.25">
      <c r="A34" s="44">
        <v>1</v>
      </c>
      <c r="B34" s="73" t="s">
        <v>67</v>
      </c>
      <c r="C34" s="46"/>
      <c r="D34" s="56"/>
      <c r="E34" s="56"/>
    </row>
    <row r="35" spans="1:5" x14ac:dyDescent="0.25">
      <c r="A35" s="48" t="s">
        <v>35</v>
      </c>
      <c r="B35" s="49" t="s">
        <v>68</v>
      </c>
      <c r="C35" s="50"/>
      <c r="D35" s="74">
        <v>0</v>
      </c>
      <c r="E35" s="74">
        <v>0</v>
      </c>
    </row>
    <row r="36" spans="1:5" x14ac:dyDescent="0.25">
      <c r="A36" s="48" t="s">
        <v>38</v>
      </c>
      <c r="B36" s="49" t="s">
        <v>69</v>
      </c>
      <c r="C36" s="50"/>
      <c r="D36" s="74">
        <v>0</v>
      </c>
      <c r="E36" s="74">
        <v>0</v>
      </c>
    </row>
    <row r="37" spans="1:5" x14ac:dyDescent="0.25">
      <c r="A37" s="48" t="s">
        <v>47</v>
      </c>
      <c r="B37" s="49" t="s">
        <v>70</v>
      </c>
      <c r="C37" s="50"/>
      <c r="D37" s="74">
        <v>0</v>
      </c>
      <c r="E37" s="74">
        <v>0</v>
      </c>
    </row>
    <row r="38" spans="1:5" x14ac:dyDescent="0.25">
      <c r="A38" s="48"/>
      <c r="B38" s="49"/>
      <c r="C38" s="50"/>
      <c r="D38" s="74"/>
      <c r="E38" s="74"/>
    </row>
    <row r="39" spans="1:5" x14ac:dyDescent="0.25">
      <c r="A39" s="48" t="s">
        <v>49</v>
      </c>
      <c r="B39" s="49" t="s">
        <v>71</v>
      </c>
      <c r="C39" s="50"/>
      <c r="D39" s="74"/>
      <c r="E39" s="74"/>
    </row>
    <row r="40" spans="1:5" x14ac:dyDescent="0.25">
      <c r="A40" s="83"/>
      <c r="B40" s="84" t="s">
        <v>72</v>
      </c>
      <c r="C40" s="85"/>
      <c r="D40" s="86"/>
      <c r="E40" s="86"/>
    </row>
    <row r="41" spans="1:5" x14ac:dyDescent="0.25">
      <c r="A41" s="48">
        <v>2</v>
      </c>
      <c r="B41" s="76" t="s">
        <v>73</v>
      </c>
      <c r="C41" s="50"/>
      <c r="D41" s="86">
        <v>0</v>
      </c>
      <c r="E41" s="86">
        <v>0</v>
      </c>
    </row>
    <row r="42" spans="1:5" x14ac:dyDescent="0.25">
      <c r="A42" s="48" t="s">
        <v>35</v>
      </c>
      <c r="B42" s="49" t="s">
        <v>74</v>
      </c>
      <c r="C42" s="50"/>
      <c r="D42" s="74">
        <v>0</v>
      </c>
      <c r="E42" s="74">
        <v>0</v>
      </c>
    </row>
    <row r="43" spans="1:5" x14ac:dyDescent="0.25">
      <c r="A43" s="48" t="s">
        <v>38</v>
      </c>
      <c r="B43" s="49" t="s">
        <v>75</v>
      </c>
      <c r="C43" s="50"/>
      <c r="D43" s="74"/>
      <c r="E43" s="74"/>
    </row>
    <row r="44" spans="1:5" x14ac:dyDescent="0.25">
      <c r="A44" s="48" t="s">
        <v>47</v>
      </c>
      <c r="B44" s="49" t="s">
        <v>76</v>
      </c>
      <c r="C44" s="50"/>
      <c r="D44" s="74"/>
      <c r="E44" s="74"/>
    </row>
    <row r="45" spans="1:5" x14ac:dyDescent="0.25">
      <c r="A45" s="48" t="s">
        <v>49</v>
      </c>
      <c r="B45" s="49" t="s">
        <v>77</v>
      </c>
      <c r="C45" s="50"/>
      <c r="D45" s="74"/>
      <c r="E45" s="74"/>
    </row>
    <row r="46" spans="1:5" x14ac:dyDescent="0.25">
      <c r="A46" s="48"/>
      <c r="B46" s="84" t="s">
        <v>43</v>
      </c>
      <c r="C46" s="50"/>
      <c r="D46" s="86">
        <f>SUM(D41:D45)</f>
        <v>0</v>
      </c>
      <c r="E46" s="86">
        <f>SUM(E43:E45)</f>
        <v>0</v>
      </c>
    </row>
    <row r="47" spans="1:5" x14ac:dyDescent="0.25">
      <c r="A47" s="48">
        <v>3</v>
      </c>
      <c r="B47" s="76" t="s">
        <v>78</v>
      </c>
      <c r="C47" s="50"/>
      <c r="D47" s="74">
        <v>0</v>
      </c>
      <c r="E47" s="74">
        <v>0</v>
      </c>
    </row>
    <row r="48" spans="1:5" x14ac:dyDescent="0.25">
      <c r="A48" s="48">
        <v>4</v>
      </c>
      <c r="B48" s="76" t="s">
        <v>79</v>
      </c>
      <c r="C48" s="50"/>
      <c r="D48" s="74">
        <v>0</v>
      </c>
      <c r="E48" s="74">
        <v>0</v>
      </c>
    </row>
    <row r="49" spans="1:5" x14ac:dyDescent="0.25">
      <c r="A49" s="48" t="s">
        <v>35</v>
      </c>
      <c r="B49" s="49" t="s">
        <v>80</v>
      </c>
      <c r="C49" s="50"/>
      <c r="D49" s="74">
        <v>0</v>
      </c>
      <c r="E49" s="74">
        <v>0</v>
      </c>
    </row>
    <row r="50" spans="1:5" x14ac:dyDescent="0.25">
      <c r="A50" s="48" t="s">
        <v>38</v>
      </c>
      <c r="B50" s="49" t="s">
        <v>81</v>
      </c>
      <c r="C50" s="50"/>
      <c r="D50" s="74">
        <v>0</v>
      </c>
      <c r="E50" s="74">
        <v>0</v>
      </c>
    </row>
    <row r="51" spans="1:5" x14ac:dyDescent="0.25">
      <c r="A51" s="48" t="s">
        <v>47</v>
      </c>
      <c r="B51" s="49" t="s">
        <v>82</v>
      </c>
      <c r="C51" s="50"/>
      <c r="D51" s="74">
        <v>0</v>
      </c>
      <c r="E51" s="74">
        <v>0</v>
      </c>
    </row>
    <row r="52" spans="1:5" x14ac:dyDescent="0.25">
      <c r="A52" s="48"/>
      <c r="B52" s="76" t="s">
        <v>60</v>
      </c>
      <c r="C52" s="50"/>
      <c r="D52" s="74">
        <v>0</v>
      </c>
      <c r="E52" s="74">
        <v>0</v>
      </c>
    </row>
    <row r="53" spans="1:5" x14ac:dyDescent="0.25">
      <c r="A53" s="48">
        <v>5</v>
      </c>
      <c r="B53" s="76" t="s">
        <v>83</v>
      </c>
      <c r="C53" s="50"/>
      <c r="D53" s="74">
        <v>0</v>
      </c>
      <c r="E53" s="74">
        <v>0</v>
      </c>
    </row>
    <row r="54" spans="1:5" ht="15.75" thickBot="1" x14ac:dyDescent="0.3">
      <c r="A54" s="58">
        <v>6</v>
      </c>
      <c r="B54" s="77" t="s">
        <v>84</v>
      </c>
      <c r="C54" s="60"/>
      <c r="D54" s="74">
        <v>0</v>
      </c>
      <c r="E54" s="74">
        <v>0</v>
      </c>
    </row>
    <row r="55" spans="1:5" ht="15.75" thickBot="1" x14ac:dyDescent="0.3">
      <c r="A55" s="78"/>
      <c r="B55" s="79" t="s">
        <v>85</v>
      </c>
      <c r="C55" s="80"/>
      <c r="D55" s="81">
        <f>D54+D53+D52+D47+D46+D40</f>
        <v>0</v>
      </c>
      <c r="E55" s="81">
        <f>E54+E53+E52+E46+E40</f>
        <v>0</v>
      </c>
    </row>
    <row r="56" spans="1:5" ht="15.75" thickBot="1" x14ac:dyDescent="0.3">
      <c r="A56" s="88"/>
      <c r="B56" s="89" t="s">
        <v>86</v>
      </c>
      <c r="C56" s="90"/>
      <c r="D56" s="317">
        <f>D55+D32</f>
        <v>21181192</v>
      </c>
      <c r="E56" s="317">
        <f>E55+E32</f>
        <v>18670196</v>
      </c>
    </row>
  </sheetData>
  <mergeCells count="2">
    <mergeCell ref="A1:D1"/>
    <mergeCell ref="B4:D4"/>
  </mergeCells>
  <pageMargins left="0.7" right="0.7" top="0.75" bottom="0.75" header="0.3" footer="0.3"/>
  <pageSetup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zoomScaleNormal="100" workbookViewId="0">
      <selection sqref="A1:E4"/>
    </sheetView>
  </sheetViews>
  <sheetFormatPr defaultRowHeight="15" x14ac:dyDescent="0.25"/>
  <cols>
    <col min="1" max="1" width="5.7109375" customWidth="1"/>
    <col min="2" max="2" width="43.5703125" customWidth="1"/>
    <col min="3" max="3" width="8.42578125" customWidth="1"/>
    <col min="4" max="4" width="15.5703125" customWidth="1"/>
    <col min="5" max="5" width="17" customWidth="1"/>
  </cols>
  <sheetData>
    <row r="1" spans="1:5" x14ac:dyDescent="0.25">
      <c r="A1" s="423" t="s">
        <v>25</v>
      </c>
      <c r="B1" s="423"/>
      <c r="C1" s="423"/>
      <c r="D1" s="423"/>
      <c r="E1" s="97"/>
    </row>
    <row r="2" spans="1:5" x14ac:dyDescent="0.25">
      <c r="A2" s="305" t="s">
        <v>6</v>
      </c>
      <c r="B2" s="255"/>
      <c r="C2" s="255"/>
      <c r="D2" s="255"/>
      <c r="E2" s="98"/>
    </row>
    <row r="3" spans="1:5" ht="15.75" x14ac:dyDescent="0.3">
      <c r="A3" s="306"/>
      <c r="B3" s="32" t="s">
        <v>26</v>
      </c>
      <c r="C3" s="33"/>
      <c r="D3" s="33"/>
      <c r="E3" s="99"/>
    </row>
    <row r="4" spans="1:5" ht="16.5" thickBot="1" x14ac:dyDescent="0.35">
      <c r="A4" s="307"/>
      <c r="B4" s="424" t="s">
        <v>204</v>
      </c>
      <c r="C4" s="424"/>
      <c r="D4" s="424"/>
      <c r="E4" s="95" t="s">
        <v>27</v>
      </c>
    </row>
    <row r="5" spans="1:5" ht="16.5" thickTop="1" thickBot="1" x14ac:dyDescent="0.3">
      <c r="A5" s="302" t="s">
        <v>28</v>
      </c>
      <c r="B5" s="100" t="s">
        <v>87</v>
      </c>
      <c r="C5" s="101" t="s">
        <v>205</v>
      </c>
      <c r="D5" s="102" t="s">
        <v>202</v>
      </c>
      <c r="E5" s="34" t="s">
        <v>31</v>
      </c>
    </row>
    <row r="6" spans="1:5" ht="16.5" thickTop="1" thickBot="1" x14ac:dyDescent="0.3">
      <c r="A6" s="103" t="s">
        <v>32</v>
      </c>
      <c r="B6" s="104" t="s">
        <v>88</v>
      </c>
      <c r="C6" s="105"/>
      <c r="D6" s="106"/>
      <c r="E6" s="39"/>
    </row>
    <row r="7" spans="1:5" ht="15.75" thickBot="1" x14ac:dyDescent="0.3">
      <c r="A7" s="107">
        <v>1</v>
      </c>
      <c r="B7" s="108" t="s">
        <v>89</v>
      </c>
      <c r="C7" s="109"/>
      <c r="D7" s="110"/>
      <c r="E7" s="111"/>
    </row>
    <row r="8" spans="1:5" x14ac:dyDescent="0.25">
      <c r="A8" s="112" t="s">
        <v>35</v>
      </c>
      <c r="B8" s="113" t="s">
        <v>41</v>
      </c>
      <c r="C8" s="76"/>
      <c r="D8" s="75">
        <v>0</v>
      </c>
      <c r="E8" s="74">
        <v>0</v>
      </c>
    </row>
    <row r="9" spans="1:5" ht="15.75" thickBot="1" x14ac:dyDescent="0.3">
      <c r="A9" s="114" t="s">
        <v>38</v>
      </c>
      <c r="B9" s="115" t="s">
        <v>42</v>
      </c>
      <c r="C9" s="77"/>
      <c r="D9" s="62"/>
      <c r="E9" s="61"/>
    </row>
    <row r="10" spans="1:5" ht="15.75" thickBot="1" x14ac:dyDescent="0.3">
      <c r="A10" s="116"/>
      <c r="B10" s="117" t="s">
        <v>72</v>
      </c>
      <c r="C10" s="41"/>
      <c r="D10" s="66">
        <v>0</v>
      </c>
      <c r="E10" s="91">
        <v>0</v>
      </c>
    </row>
    <row r="11" spans="1:5" x14ac:dyDescent="0.25">
      <c r="A11" s="118">
        <v>2</v>
      </c>
      <c r="B11" s="119" t="s">
        <v>90</v>
      </c>
      <c r="C11" s="73"/>
      <c r="D11" s="57">
        <v>0</v>
      </c>
      <c r="E11" s="56"/>
    </row>
    <row r="12" spans="1:5" x14ac:dyDescent="0.25">
      <c r="A12" s="120" t="s">
        <v>35</v>
      </c>
      <c r="B12" s="113" t="s">
        <v>91</v>
      </c>
      <c r="C12" s="84"/>
      <c r="D12" s="87"/>
      <c r="E12" s="86"/>
    </row>
    <row r="13" spans="1:5" x14ac:dyDescent="0.25">
      <c r="A13" s="120" t="s">
        <v>38</v>
      </c>
      <c r="B13" s="113" t="s">
        <v>92</v>
      </c>
      <c r="C13" s="76"/>
      <c r="D13" s="75">
        <v>0</v>
      </c>
      <c r="E13" s="74"/>
    </row>
    <row r="14" spans="1:5" ht="15.75" thickBot="1" x14ac:dyDescent="0.3">
      <c r="A14" s="114" t="s">
        <v>47</v>
      </c>
      <c r="B14" s="115" t="s">
        <v>93</v>
      </c>
      <c r="C14" s="77"/>
      <c r="D14" s="62">
        <v>0</v>
      </c>
      <c r="E14" s="61"/>
    </row>
    <row r="15" spans="1:5" ht="15.75" thickBot="1" x14ac:dyDescent="0.3">
      <c r="A15" s="116"/>
      <c r="B15" s="117" t="s">
        <v>43</v>
      </c>
      <c r="C15" s="41"/>
      <c r="D15" s="66">
        <v>0</v>
      </c>
      <c r="E15" s="91"/>
    </row>
    <row r="16" spans="1:5" x14ac:dyDescent="0.25">
      <c r="A16" s="118">
        <v>3</v>
      </c>
      <c r="B16" s="119" t="s">
        <v>94</v>
      </c>
      <c r="C16" s="121"/>
      <c r="D16" s="122">
        <v>0</v>
      </c>
      <c r="E16" s="123"/>
    </row>
    <row r="17" spans="1:5" x14ac:dyDescent="0.25">
      <c r="A17" s="120" t="s">
        <v>35</v>
      </c>
      <c r="B17" s="113" t="s">
        <v>95</v>
      </c>
      <c r="C17" s="84"/>
      <c r="D17" s="124">
        <v>1717.8000000000029</v>
      </c>
      <c r="E17" s="86">
        <v>0</v>
      </c>
    </row>
    <row r="18" spans="1:5" x14ac:dyDescent="0.25">
      <c r="A18" s="120" t="s">
        <v>38</v>
      </c>
      <c r="B18" s="113" t="s">
        <v>96</v>
      </c>
      <c r="C18" s="76"/>
      <c r="D18" s="75">
        <v>0</v>
      </c>
      <c r="E18" s="74">
        <v>0</v>
      </c>
    </row>
    <row r="19" spans="1:5" x14ac:dyDescent="0.25">
      <c r="A19" s="120" t="s">
        <v>47</v>
      </c>
      <c r="B19" s="113" t="s">
        <v>97</v>
      </c>
      <c r="C19" s="76"/>
      <c r="D19" s="75">
        <v>0</v>
      </c>
      <c r="E19" s="74">
        <v>0</v>
      </c>
    </row>
    <row r="20" spans="1:5" x14ac:dyDescent="0.25">
      <c r="A20" s="120" t="s">
        <v>49</v>
      </c>
      <c r="B20" s="113" t="s">
        <v>98</v>
      </c>
      <c r="C20" s="76"/>
      <c r="D20" s="75">
        <v>0</v>
      </c>
      <c r="E20" s="74">
        <v>0</v>
      </c>
    </row>
    <row r="21" spans="1:5" x14ac:dyDescent="0.25">
      <c r="A21" s="114" t="s">
        <v>58</v>
      </c>
      <c r="B21" s="115" t="s">
        <v>99</v>
      </c>
      <c r="C21" s="77"/>
      <c r="D21" s="62">
        <v>0</v>
      </c>
      <c r="E21" s="61">
        <v>0</v>
      </c>
    </row>
    <row r="22" spans="1:5" ht="15.75" thickBot="1" x14ac:dyDescent="0.3">
      <c r="A22" s="125"/>
      <c r="B22" s="126"/>
      <c r="C22" s="77"/>
      <c r="D22" s="127"/>
      <c r="E22" s="128">
        <v>0</v>
      </c>
    </row>
    <row r="23" spans="1:5" ht="15.75" thickBot="1" x14ac:dyDescent="0.3">
      <c r="A23" s="116"/>
      <c r="B23" s="117" t="s">
        <v>51</v>
      </c>
      <c r="C23" s="64"/>
      <c r="D23" s="68">
        <v>1717.8000000000029</v>
      </c>
      <c r="E23" s="65">
        <v>0</v>
      </c>
    </row>
    <row r="24" spans="1:5" x14ac:dyDescent="0.25">
      <c r="A24" s="118">
        <v>4</v>
      </c>
      <c r="B24" s="119" t="s">
        <v>100</v>
      </c>
      <c r="C24" s="121"/>
      <c r="D24" s="129">
        <v>22630878.199999999</v>
      </c>
      <c r="E24" s="130">
        <v>19771402</v>
      </c>
    </row>
    <row r="25" spans="1:5" ht="15.75" thickBot="1" x14ac:dyDescent="0.3">
      <c r="A25" s="131">
        <v>5</v>
      </c>
      <c r="B25" s="132" t="s">
        <v>101</v>
      </c>
      <c r="C25" s="133"/>
      <c r="D25" s="134">
        <v>0</v>
      </c>
      <c r="E25" s="128">
        <v>0</v>
      </c>
    </row>
    <row r="26" spans="1:5" ht="15.75" thickBot="1" x14ac:dyDescent="0.3">
      <c r="A26" s="135"/>
      <c r="B26" s="82" t="s">
        <v>102</v>
      </c>
      <c r="C26" s="64"/>
      <c r="D26" s="68">
        <v>22632596</v>
      </c>
      <c r="E26" s="136">
        <v>19771402</v>
      </c>
    </row>
    <row r="27" spans="1:5" ht="15.75" thickBot="1" x14ac:dyDescent="0.3">
      <c r="A27" s="118" t="s">
        <v>65</v>
      </c>
      <c r="B27" s="137" t="s">
        <v>103</v>
      </c>
      <c r="C27" s="121"/>
      <c r="D27" s="122"/>
      <c r="E27" s="123"/>
    </row>
    <row r="28" spans="1:5" x14ac:dyDescent="0.25">
      <c r="A28" s="138">
        <v>1</v>
      </c>
      <c r="B28" s="119" t="s">
        <v>104</v>
      </c>
      <c r="C28" s="84"/>
      <c r="D28" s="87"/>
      <c r="E28" s="86"/>
    </row>
    <row r="29" spans="1:5" x14ac:dyDescent="0.25">
      <c r="A29" s="120" t="s">
        <v>35</v>
      </c>
      <c r="B29" s="113" t="s">
        <v>105</v>
      </c>
      <c r="C29" s="76"/>
      <c r="D29" s="75">
        <v>0</v>
      </c>
      <c r="E29" s="74">
        <v>0</v>
      </c>
    </row>
    <row r="30" spans="1:5" ht="15.75" thickBot="1" x14ac:dyDescent="0.3">
      <c r="A30" s="114" t="s">
        <v>38</v>
      </c>
      <c r="B30" s="115" t="s">
        <v>106</v>
      </c>
      <c r="C30" s="77"/>
      <c r="D30" s="62">
        <v>0</v>
      </c>
      <c r="E30" s="61">
        <v>0</v>
      </c>
    </row>
    <row r="31" spans="1:5" ht="15.75" thickBot="1" x14ac:dyDescent="0.3">
      <c r="A31" s="135"/>
      <c r="B31" s="117" t="s">
        <v>72</v>
      </c>
      <c r="C31" s="64"/>
      <c r="D31" s="66">
        <v>0</v>
      </c>
      <c r="E31" s="91">
        <v>0</v>
      </c>
    </row>
    <row r="32" spans="1:5" x14ac:dyDescent="0.25">
      <c r="A32" s="118">
        <v>2</v>
      </c>
      <c r="B32" s="119" t="s">
        <v>107</v>
      </c>
      <c r="C32" s="121"/>
      <c r="D32" s="57">
        <v>0</v>
      </c>
      <c r="E32" s="56">
        <v>0</v>
      </c>
    </row>
    <row r="33" spans="1:5" x14ac:dyDescent="0.25">
      <c r="A33" s="138">
        <v>3</v>
      </c>
      <c r="B33" s="139" t="s">
        <v>108</v>
      </c>
      <c r="C33" s="84"/>
      <c r="D33" s="87">
        <v>0</v>
      </c>
      <c r="E33" s="86">
        <v>0</v>
      </c>
    </row>
    <row r="34" spans="1:5" ht="15.75" thickBot="1" x14ac:dyDescent="0.3">
      <c r="A34" s="131">
        <v>4</v>
      </c>
      <c r="B34" s="132" t="s">
        <v>109</v>
      </c>
      <c r="C34" s="133"/>
      <c r="D34" s="134">
        <v>0</v>
      </c>
      <c r="E34" s="128">
        <v>0</v>
      </c>
    </row>
    <row r="35" spans="1:5" ht="15.75" thickBot="1" x14ac:dyDescent="0.3">
      <c r="A35" s="116"/>
      <c r="B35" s="82" t="s">
        <v>110</v>
      </c>
      <c r="C35" s="41"/>
      <c r="D35" s="72">
        <v>0</v>
      </c>
      <c r="E35" s="65">
        <v>0</v>
      </c>
    </row>
    <row r="36" spans="1:5" ht="15.75" thickBot="1" x14ac:dyDescent="0.3">
      <c r="A36" s="140"/>
      <c r="B36" s="80" t="s">
        <v>111</v>
      </c>
      <c r="C36" s="79"/>
      <c r="D36" s="141">
        <v>22632596</v>
      </c>
      <c r="E36" s="142">
        <v>19771402</v>
      </c>
    </row>
    <row r="37" spans="1:5" x14ac:dyDescent="0.25">
      <c r="A37" s="143"/>
      <c r="B37" s="144"/>
      <c r="C37" s="145"/>
      <c r="D37" s="146"/>
      <c r="E37" s="147"/>
    </row>
    <row r="38" spans="1:5" x14ac:dyDescent="0.25">
      <c r="A38" s="138" t="s">
        <v>112</v>
      </c>
      <c r="B38" s="139" t="s">
        <v>113</v>
      </c>
      <c r="C38" s="84"/>
      <c r="D38" s="87"/>
      <c r="E38" s="86"/>
    </row>
    <row r="39" spans="1:5" ht="15.75" thickBot="1" x14ac:dyDescent="0.3">
      <c r="A39" s="148">
        <v>1</v>
      </c>
      <c r="B39" s="149" t="s">
        <v>114</v>
      </c>
      <c r="C39" s="121"/>
      <c r="D39" s="122"/>
      <c r="E39" s="123"/>
    </row>
    <row r="40" spans="1:5" x14ac:dyDescent="0.25">
      <c r="A40" s="150"/>
      <c r="B40" s="144" t="s">
        <v>115</v>
      </c>
      <c r="C40" s="151"/>
      <c r="D40" s="152">
        <v>0</v>
      </c>
      <c r="E40" s="153">
        <v>0</v>
      </c>
    </row>
    <row r="41" spans="1:5" x14ac:dyDescent="0.25">
      <c r="A41" s="154">
        <v>2</v>
      </c>
      <c r="B41" s="155" t="s">
        <v>116</v>
      </c>
      <c r="C41" s="151"/>
      <c r="D41" s="152">
        <v>0</v>
      </c>
      <c r="E41" s="153">
        <v>0</v>
      </c>
    </row>
    <row r="42" spans="1:5" x14ac:dyDescent="0.25">
      <c r="A42" s="154"/>
      <c r="B42" s="155" t="s">
        <v>117</v>
      </c>
      <c r="C42" s="151"/>
      <c r="D42" s="152">
        <v>0</v>
      </c>
      <c r="E42" s="153">
        <v>0</v>
      </c>
    </row>
    <row r="43" spans="1:5" x14ac:dyDescent="0.25">
      <c r="A43" s="120">
        <v>3</v>
      </c>
      <c r="B43" s="50" t="s">
        <v>118</v>
      </c>
      <c r="C43" s="76"/>
      <c r="D43" s="316">
        <v>100000</v>
      </c>
      <c r="E43" s="156">
        <v>100000</v>
      </c>
    </row>
    <row r="44" spans="1:5" x14ac:dyDescent="0.25">
      <c r="A44" s="120">
        <v>4</v>
      </c>
      <c r="B44" s="50" t="s">
        <v>119</v>
      </c>
      <c r="C44" s="76"/>
      <c r="D44" s="75"/>
      <c r="E44" s="70">
        <v>0</v>
      </c>
    </row>
    <row r="45" spans="1:5" x14ac:dyDescent="0.25">
      <c r="A45" s="120">
        <v>5</v>
      </c>
      <c r="B45" s="50" t="s">
        <v>120</v>
      </c>
      <c r="C45" s="76"/>
      <c r="D45" s="75">
        <v>0</v>
      </c>
      <c r="E45" s="74"/>
    </row>
    <row r="46" spans="1:5" x14ac:dyDescent="0.25">
      <c r="A46" s="120">
        <v>6</v>
      </c>
      <c r="B46" s="50" t="s">
        <v>121</v>
      </c>
      <c r="C46" s="76"/>
      <c r="D46" s="75">
        <v>0</v>
      </c>
      <c r="E46" s="74"/>
    </row>
    <row r="47" spans="1:5" x14ac:dyDescent="0.25">
      <c r="A47" s="120">
        <v>7</v>
      </c>
      <c r="B47" s="50" t="s">
        <v>122</v>
      </c>
      <c r="C47" s="76"/>
      <c r="D47" s="75">
        <v>0</v>
      </c>
      <c r="E47" s="74"/>
    </row>
    <row r="48" spans="1:5" x14ac:dyDescent="0.25">
      <c r="A48" s="120">
        <v>8</v>
      </c>
      <c r="B48" s="50" t="s">
        <v>123</v>
      </c>
      <c r="C48" s="76"/>
      <c r="D48" s="75">
        <v>0</v>
      </c>
      <c r="E48" s="74"/>
    </row>
    <row r="49" spans="1:5" x14ac:dyDescent="0.25">
      <c r="A49" s="120">
        <v>9</v>
      </c>
      <c r="B49" s="50" t="s">
        <v>124</v>
      </c>
      <c r="C49" s="157"/>
      <c r="D49" s="314">
        <v>-1201206</v>
      </c>
      <c r="E49" s="70">
        <v>-1201206</v>
      </c>
    </row>
    <row r="50" spans="1:5" ht="15.75" thickBot="1" x14ac:dyDescent="0.3">
      <c r="A50" s="158">
        <v>10</v>
      </c>
      <c r="B50" s="60" t="s">
        <v>125</v>
      </c>
      <c r="C50" s="53"/>
      <c r="D50" s="315">
        <v>-350198.00000000006</v>
      </c>
      <c r="E50" s="55"/>
    </row>
    <row r="51" spans="1:5" ht="15.75" thickBot="1" x14ac:dyDescent="0.3">
      <c r="A51" s="140"/>
      <c r="B51" s="80" t="s">
        <v>126</v>
      </c>
      <c r="C51" s="79"/>
      <c r="D51" s="141">
        <v>-1451404</v>
      </c>
      <c r="E51" s="142">
        <v>-1101206</v>
      </c>
    </row>
    <row r="52" spans="1:5" ht="15.75" thickBot="1" x14ac:dyDescent="0.3">
      <c r="A52" s="159"/>
      <c r="B52" s="144" t="s">
        <v>127</v>
      </c>
      <c r="C52" s="150"/>
      <c r="D52" s="146"/>
      <c r="E52" s="160"/>
    </row>
    <row r="53" spans="1:5" ht="15.75" thickBot="1" x14ac:dyDescent="0.3">
      <c r="A53" s="309"/>
      <c r="B53" s="310" t="s">
        <v>128</v>
      </c>
      <c r="C53" s="311"/>
      <c r="D53" s="312">
        <v>21181192</v>
      </c>
      <c r="E53" s="313">
        <v>18670196</v>
      </c>
    </row>
    <row r="54" spans="1:5" ht="15.75" thickTop="1" x14ac:dyDescent="0.25">
      <c r="A54" s="161"/>
      <c r="B54" s="161"/>
      <c r="C54" s="161"/>
      <c r="D54" s="161"/>
      <c r="E54" s="161"/>
    </row>
  </sheetData>
  <mergeCells count="2">
    <mergeCell ref="A1:D1"/>
    <mergeCell ref="B4:D4"/>
  </mergeCells>
  <pageMargins left="0.7" right="0.7" top="0.75" bottom="0.75" header="0.3" footer="0.3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7"/>
  <sheetViews>
    <sheetView workbookViewId="0">
      <selection activeCell="A2" sqref="A2:D3"/>
    </sheetView>
  </sheetViews>
  <sheetFormatPr defaultRowHeight="15" x14ac:dyDescent="0.25"/>
  <cols>
    <col min="1" max="1" width="5.140625" bestFit="1" customWidth="1"/>
    <col min="2" max="2" width="45.7109375" customWidth="1"/>
    <col min="3" max="3" width="8.42578125" customWidth="1"/>
    <col min="4" max="4" width="14.28515625" customWidth="1"/>
    <col min="5" max="5" width="15.140625" customWidth="1"/>
  </cols>
  <sheetData>
    <row r="2" spans="1:5" ht="15.75" x14ac:dyDescent="0.25">
      <c r="A2" s="425" t="s">
        <v>25</v>
      </c>
      <c r="B2" s="426"/>
      <c r="C2" s="426"/>
      <c r="D2" s="426"/>
    </row>
    <row r="3" spans="1:5" ht="15.75" x14ac:dyDescent="0.25">
      <c r="A3" s="241" t="s">
        <v>6</v>
      </c>
      <c r="B3" s="242"/>
      <c r="C3" s="242"/>
      <c r="D3" s="242"/>
    </row>
    <row r="4" spans="1:5" x14ac:dyDescent="0.25">
      <c r="A4" s="30"/>
      <c r="B4" s="31"/>
      <c r="C4" s="31"/>
      <c r="D4" s="31"/>
    </row>
    <row r="5" spans="1:5" x14ac:dyDescent="0.25">
      <c r="A5" s="162"/>
      <c r="B5" s="243" t="s">
        <v>26</v>
      </c>
      <c r="C5" s="244"/>
      <c r="D5" s="244"/>
      <c r="E5" s="244"/>
    </row>
    <row r="6" spans="1:5" x14ac:dyDescent="0.25">
      <c r="A6" s="162"/>
      <c r="B6" s="244" t="s">
        <v>129</v>
      </c>
      <c r="C6" s="244"/>
      <c r="D6" s="244"/>
      <c r="E6" s="244"/>
    </row>
    <row r="7" spans="1:5" x14ac:dyDescent="0.25">
      <c r="A7" s="164"/>
      <c r="B7" s="245" t="s">
        <v>206</v>
      </c>
      <c r="C7" s="245"/>
      <c r="D7" s="245"/>
      <c r="E7" s="246" t="s">
        <v>130</v>
      </c>
    </row>
    <row r="8" spans="1:5" x14ac:dyDescent="0.25">
      <c r="B8" s="164"/>
      <c r="C8" s="164"/>
      <c r="D8" s="164"/>
    </row>
    <row r="9" spans="1:5" ht="15.75" thickBot="1" x14ac:dyDescent="0.3">
      <c r="A9" s="163"/>
      <c r="B9" s="163"/>
      <c r="C9" s="163"/>
      <c r="D9" s="163"/>
      <c r="E9" s="165"/>
    </row>
    <row r="10" spans="1:5" ht="16.5" thickTop="1" thickBot="1" x14ac:dyDescent="0.3">
      <c r="A10" s="166" t="s">
        <v>131</v>
      </c>
      <c r="B10" s="167" t="s">
        <v>132</v>
      </c>
      <c r="C10" s="236"/>
      <c r="D10" s="167" t="s">
        <v>24</v>
      </c>
      <c r="E10" s="166" t="s">
        <v>133</v>
      </c>
    </row>
    <row r="11" spans="1:5" ht="16.5" thickTop="1" thickBot="1" x14ac:dyDescent="0.3">
      <c r="A11" s="168">
        <v>1</v>
      </c>
      <c r="B11" s="169" t="s">
        <v>134</v>
      </c>
      <c r="C11" s="170"/>
      <c r="D11" s="171">
        <v>0</v>
      </c>
      <c r="E11" s="171">
        <v>0</v>
      </c>
    </row>
    <row r="12" spans="1:5" ht="15.75" thickBot="1" x14ac:dyDescent="0.3">
      <c r="A12" s="172">
        <v>2</v>
      </c>
      <c r="B12" s="173" t="s">
        <v>135</v>
      </c>
      <c r="C12" s="174"/>
      <c r="D12" s="175">
        <v>0</v>
      </c>
      <c r="E12" s="175">
        <v>0</v>
      </c>
    </row>
    <row r="13" spans="1:5" ht="15.75" thickBot="1" x14ac:dyDescent="0.3">
      <c r="A13" s="172">
        <v>3</v>
      </c>
      <c r="B13" s="173" t="s">
        <v>136</v>
      </c>
      <c r="C13" s="174"/>
      <c r="D13" s="175">
        <v>0</v>
      </c>
      <c r="E13" s="175">
        <v>0</v>
      </c>
    </row>
    <row r="14" spans="1:5" ht="21.75" customHeight="1" thickBot="1" x14ac:dyDescent="0.3">
      <c r="A14" s="176">
        <v>3</v>
      </c>
      <c r="B14" s="177" t="s">
        <v>137</v>
      </c>
      <c r="C14" s="178"/>
      <c r="D14" s="175">
        <v>0</v>
      </c>
      <c r="E14" s="175">
        <v>0</v>
      </c>
    </row>
    <row r="15" spans="1:5" ht="15.75" thickBot="1" x14ac:dyDescent="0.3">
      <c r="A15" s="179">
        <v>4</v>
      </c>
      <c r="B15" s="180" t="s">
        <v>138</v>
      </c>
      <c r="C15" s="181"/>
      <c r="D15" s="182">
        <v>0</v>
      </c>
      <c r="E15" s="182"/>
    </row>
    <row r="16" spans="1:5" ht="15.75" thickBot="1" x14ac:dyDescent="0.3">
      <c r="A16" s="179">
        <v>5</v>
      </c>
      <c r="B16" s="180" t="s">
        <v>139</v>
      </c>
      <c r="C16" s="181"/>
      <c r="D16" s="183">
        <f>D17+D19</f>
        <v>0</v>
      </c>
      <c r="E16" s="183"/>
    </row>
    <row r="17" spans="1:5" x14ac:dyDescent="0.25">
      <c r="A17" s="184"/>
      <c r="B17" s="185" t="s">
        <v>140</v>
      </c>
      <c r="C17" s="186"/>
      <c r="D17" s="187">
        <v>0</v>
      </c>
      <c r="E17" s="187"/>
    </row>
    <row r="18" spans="1:5" x14ac:dyDescent="0.25">
      <c r="A18" s="188"/>
      <c r="B18" s="189" t="s">
        <v>141</v>
      </c>
      <c r="C18" s="190"/>
      <c r="D18" s="191">
        <v>0</v>
      </c>
      <c r="E18" s="191"/>
    </row>
    <row r="19" spans="1:5" ht="30" x14ac:dyDescent="0.25">
      <c r="A19" s="192"/>
      <c r="B19" s="193" t="s">
        <v>142</v>
      </c>
      <c r="C19" s="194"/>
      <c r="D19" s="195">
        <v>0</v>
      </c>
      <c r="E19" s="195"/>
    </row>
    <row r="20" spans="1:5" x14ac:dyDescent="0.25">
      <c r="A20" s="188">
        <v>6</v>
      </c>
      <c r="B20" s="189" t="s">
        <v>143</v>
      </c>
      <c r="C20" s="190"/>
      <c r="D20" s="196">
        <v>0</v>
      </c>
      <c r="E20" s="196"/>
    </row>
    <row r="21" spans="1:5" ht="15.75" thickBot="1" x14ac:dyDescent="0.3">
      <c r="A21" s="197">
        <v>7</v>
      </c>
      <c r="B21" s="198" t="s">
        <v>144</v>
      </c>
      <c r="C21" s="199"/>
      <c r="D21" s="200">
        <v>-245458.2</v>
      </c>
      <c r="E21" s="200">
        <v>-389859.2</v>
      </c>
    </row>
    <row r="22" spans="1:5" ht="15.75" thickBot="1" x14ac:dyDescent="0.3">
      <c r="A22" s="201">
        <v>8</v>
      </c>
      <c r="B22" s="202" t="s">
        <v>145</v>
      </c>
      <c r="C22" s="203"/>
      <c r="D22" s="204">
        <f>D15+D16+D20+D21</f>
        <v>-245458.2</v>
      </c>
      <c r="E22" s="204">
        <f>E15+E16+E20+E21</f>
        <v>-389859.2</v>
      </c>
    </row>
    <row r="23" spans="1:5" ht="18" customHeight="1" thickBot="1" x14ac:dyDescent="0.3">
      <c r="A23" s="205">
        <v>9</v>
      </c>
      <c r="B23" s="206" t="s">
        <v>146</v>
      </c>
      <c r="C23" s="207"/>
      <c r="D23" s="208">
        <f>D11+D22</f>
        <v>-245458.2</v>
      </c>
      <c r="E23" s="208">
        <f>E11+E22</f>
        <v>-389859.2</v>
      </c>
    </row>
    <row r="24" spans="1:5" ht="12.75" customHeight="1" x14ac:dyDescent="0.25">
      <c r="A24" s="209">
        <v>10</v>
      </c>
      <c r="B24" s="210" t="s">
        <v>147</v>
      </c>
      <c r="C24" s="211"/>
      <c r="D24" s="212">
        <v>0</v>
      </c>
      <c r="E24" s="213">
        <v>0</v>
      </c>
    </row>
    <row r="25" spans="1:5" ht="15" customHeight="1" x14ac:dyDescent="0.25">
      <c r="A25" s="192">
        <v>11</v>
      </c>
      <c r="B25" s="214" t="s">
        <v>148</v>
      </c>
      <c r="C25" s="194"/>
      <c r="D25" s="195">
        <v>0</v>
      </c>
      <c r="E25" s="213">
        <v>0</v>
      </c>
    </row>
    <row r="26" spans="1:5" x14ac:dyDescent="0.25">
      <c r="A26" s="188">
        <v>12</v>
      </c>
      <c r="B26" s="215" t="s">
        <v>149</v>
      </c>
      <c r="C26" s="190"/>
      <c r="D26" s="191">
        <v>0</v>
      </c>
      <c r="E26" s="213">
        <v>0</v>
      </c>
    </row>
    <row r="27" spans="1:5" ht="25.5" x14ac:dyDescent="0.25">
      <c r="A27" s="188">
        <v>12.1</v>
      </c>
      <c r="B27" s="214" t="s">
        <v>150</v>
      </c>
      <c r="C27" s="190"/>
      <c r="D27" s="191">
        <v>0</v>
      </c>
      <c r="E27" s="213">
        <v>0</v>
      </c>
    </row>
    <row r="28" spans="1:5" x14ac:dyDescent="0.25">
      <c r="A28" s="188">
        <v>12.2</v>
      </c>
      <c r="B28" s="189" t="s">
        <v>151</v>
      </c>
      <c r="C28" s="190"/>
      <c r="D28" s="191">
        <v>0</v>
      </c>
      <c r="E28" s="216">
        <v>3820</v>
      </c>
    </row>
    <row r="29" spans="1:5" x14ac:dyDescent="0.25">
      <c r="A29" s="188">
        <v>12.3</v>
      </c>
      <c r="B29" s="189" t="s">
        <v>152</v>
      </c>
      <c r="C29" s="190"/>
      <c r="D29" s="217">
        <f>[1]VERIFIKUESI!F38</f>
        <v>6557.35</v>
      </c>
      <c r="E29" s="213">
        <v>61571</v>
      </c>
    </row>
    <row r="30" spans="1:5" ht="15.75" thickBot="1" x14ac:dyDescent="0.3">
      <c r="A30" s="197">
        <v>12.4</v>
      </c>
      <c r="B30" s="198" t="s">
        <v>153</v>
      </c>
      <c r="C30" s="199"/>
      <c r="D30" s="200">
        <f>-[1]VERIFIKUESI!D43</f>
        <v>-111297.15</v>
      </c>
      <c r="E30" s="218">
        <v>0</v>
      </c>
    </row>
    <row r="31" spans="1:5" ht="26.25" thickBot="1" x14ac:dyDescent="0.3">
      <c r="A31" s="219">
        <v>13</v>
      </c>
      <c r="B31" s="220" t="s">
        <v>154</v>
      </c>
      <c r="C31" s="221"/>
      <c r="D31" s="222">
        <f>SUM(D24:D30)</f>
        <v>-104739.79999999999</v>
      </c>
      <c r="E31" s="222">
        <f>SUM(E24:E30)</f>
        <v>65391</v>
      </c>
    </row>
    <row r="32" spans="1:5" ht="15.75" thickBot="1" x14ac:dyDescent="0.3">
      <c r="A32" s="237" t="s">
        <v>155</v>
      </c>
      <c r="B32" s="238" t="s">
        <v>156</v>
      </c>
      <c r="C32" s="239"/>
      <c r="D32" s="240">
        <f>D23+D31</f>
        <v>-350198</v>
      </c>
      <c r="E32" s="240">
        <f>E23+E31</f>
        <v>-324468.2</v>
      </c>
    </row>
    <row r="33" spans="1:5" ht="16.5" customHeight="1" x14ac:dyDescent="0.25">
      <c r="A33" s="226" t="s">
        <v>157</v>
      </c>
      <c r="B33" s="227" t="s">
        <v>158</v>
      </c>
      <c r="C33" s="228"/>
      <c r="D33" s="229">
        <v>169916</v>
      </c>
      <c r="E33" s="229">
        <v>21409</v>
      </c>
    </row>
    <row r="34" spans="1:5" x14ac:dyDescent="0.25">
      <c r="A34" s="230" t="s">
        <v>159</v>
      </c>
      <c r="B34" s="231" t="s">
        <v>160</v>
      </c>
      <c r="C34" s="232"/>
      <c r="D34" s="233">
        <f>D32+D33</f>
        <v>-180282</v>
      </c>
      <c r="E34" s="233">
        <f>SUM(E32:E33)</f>
        <v>-303059.20000000001</v>
      </c>
    </row>
    <row r="35" spans="1:5" ht="15.75" thickBot="1" x14ac:dyDescent="0.3">
      <c r="A35" s="197">
        <v>15</v>
      </c>
      <c r="B35" s="198" t="s">
        <v>161</v>
      </c>
      <c r="C35" s="199"/>
      <c r="D35" s="200"/>
      <c r="E35" s="200"/>
    </row>
    <row r="36" spans="1:5" ht="15.75" thickBot="1" x14ac:dyDescent="0.3">
      <c r="A36" s="234">
        <v>16</v>
      </c>
      <c r="B36" s="223" t="s">
        <v>162</v>
      </c>
      <c r="C36" s="224"/>
      <c r="D36" s="225">
        <f>D34-D35</f>
        <v>-180282</v>
      </c>
      <c r="E36" s="225">
        <f>E34-E35-E33</f>
        <v>-324468.2</v>
      </c>
    </row>
    <row r="37" spans="1:5" x14ac:dyDescent="0.25">
      <c r="A37" s="235"/>
      <c r="B37" s="235"/>
      <c r="C37" s="235"/>
      <c r="D37" s="235"/>
      <c r="E37" s="235"/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G21" sqref="G21"/>
    </sheetView>
  </sheetViews>
  <sheetFormatPr defaultRowHeight="15" x14ac:dyDescent="0.25"/>
  <cols>
    <col min="1" max="1" width="5.140625" customWidth="1"/>
    <col min="2" max="2" width="44.28515625" customWidth="1"/>
    <col min="3" max="3" width="19.85546875" customWidth="1"/>
    <col min="4" max="4" width="14.85546875" customWidth="1"/>
    <col min="7" max="7" width="19.140625" customWidth="1"/>
  </cols>
  <sheetData>
    <row r="1" spans="1:7" ht="15.75" x14ac:dyDescent="0.25">
      <c r="A1" s="426" t="s">
        <v>25</v>
      </c>
      <c r="B1" s="426"/>
      <c r="C1" s="426"/>
      <c r="D1" s="426"/>
    </row>
    <row r="2" spans="1:7" ht="15.75" x14ac:dyDescent="0.25">
      <c r="A2" s="260" t="s">
        <v>6</v>
      </c>
      <c r="B2" s="261"/>
      <c r="C2" s="261"/>
      <c r="D2" s="261"/>
    </row>
    <row r="3" spans="1:7" ht="15.75" x14ac:dyDescent="0.25">
      <c r="A3" s="241"/>
      <c r="B3" s="31"/>
      <c r="C3" s="31"/>
      <c r="D3" s="31"/>
    </row>
    <row r="4" spans="1:7" ht="18" x14ac:dyDescent="0.25">
      <c r="A4" s="334" t="s">
        <v>289</v>
      </c>
      <c r="C4" s="31"/>
    </row>
    <row r="5" spans="1:7" x14ac:dyDescent="0.25">
      <c r="A5" s="331"/>
      <c r="C5" s="31"/>
      <c r="D5" s="31"/>
    </row>
    <row r="6" spans="1:7" x14ac:dyDescent="0.25">
      <c r="A6" s="331"/>
      <c r="B6" s="329" t="s">
        <v>290</v>
      </c>
      <c r="C6" s="31"/>
      <c r="D6" s="31"/>
    </row>
    <row r="7" spans="1:7" x14ac:dyDescent="0.25">
      <c r="A7" s="331"/>
      <c r="B7" s="335" t="s">
        <v>291</v>
      </c>
      <c r="C7" s="31"/>
      <c r="D7" s="31"/>
    </row>
    <row r="8" spans="1:7" ht="15.75" thickBot="1" x14ac:dyDescent="0.3">
      <c r="A8" s="31"/>
      <c r="B8" s="333"/>
      <c r="D8" s="98" t="s">
        <v>130</v>
      </c>
    </row>
    <row r="9" spans="1:7" ht="15.75" thickBot="1" x14ac:dyDescent="0.3">
      <c r="A9" s="336"/>
      <c r="B9" s="337"/>
      <c r="C9" s="427" t="s">
        <v>292</v>
      </c>
      <c r="D9" s="428"/>
    </row>
    <row r="10" spans="1:7" ht="16.5" thickBot="1" x14ac:dyDescent="0.3">
      <c r="A10" s="338" t="s">
        <v>28</v>
      </c>
      <c r="B10" s="339" t="s">
        <v>132</v>
      </c>
      <c r="C10" s="340" t="s">
        <v>293</v>
      </c>
      <c r="D10" s="341" t="s">
        <v>133</v>
      </c>
    </row>
    <row r="11" spans="1:7" ht="15.75" thickBot="1" x14ac:dyDescent="0.3">
      <c r="A11" s="342"/>
      <c r="B11" s="343"/>
      <c r="C11" s="344" t="s">
        <v>316</v>
      </c>
      <c r="D11" s="343"/>
    </row>
    <row r="12" spans="1:7" x14ac:dyDescent="0.25">
      <c r="A12" s="345" t="s">
        <v>294</v>
      </c>
      <c r="B12" s="346" t="s">
        <v>295</v>
      </c>
      <c r="C12" s="371"/>
      <c r="D12" s="347"/>
    </row>
    <row r="13" spans="1:7" x14ac:dyDescent="0.25">
      <c r="A13" s="348">
        <v>1</v>
      </c>
      <c r="B13" s="349" t="s">
        <v>296</v>
      </c>
      <c r="C13" s="372">
        <v>0</v>
      </c>
      <c r="D13" s="350">
        <v>0</v>
      </c>
    </row>
    <row r="14" spans="1:7" x14ac:dyDescent="0.25">
      <c r="A14" s="348">
        <v>2</v>
      </c>
      <c r="B14" s="349" t="s">
        <v>297</v>
      </c>
      <c r="C14" s="372">
        <v>1717.8</v>
      </c>
      <c r="D14" s="350">
        <v>0</v>
      </c>
    </row>
    <row r="15" spans="1:7" x14ac:dyDescent="0.25">
      <c r="A15" s="348">
        <v>3</v>
      </c>
      <c r="B15" s="349" t="s">
        <v>298</v>
      </c>
      <c r="C15" s="372">
        <v>2505490</v>
      </c>
      <c r="D15" s="350">
        <v>0</v>
      </c>
      <c r="G15" s="372">
        <v>2866033.55</v>
      </c>
    </row>
    <row r="16" spans="1:7" x14ac:dyDescent="0.25">
      <c r="A16" s="348">
        <v>4</v>
      </c>
      <c r="B16" s="349" t="s">
        <v>299</v>
      </c>
      <c r="C16" s="372">
        <v>0</v>
      </c>
      <c r="D16" s="350">
        <v>0</v>
      </c>
      <c r="G16" s="380">
        <v>219328.45</v>
      </c>
    </row>
    <row r="17" spans="1:7" x14ac:dyDescent="0.25">
      <c r="A17" s="348">
        <v>5</v>
      </c>
      <c r="B17" s="349" t="s">
        <v>300</v>
      </c>
      <c r="C17" s="372">
        <v>-38931</v>
      </c>
      <c r="D17" s="350">
        <v>0</v>
      </c>
      <c r="G17" s="383">
        <f>SUM(G15:G16)</f>
        <v>3085362</v>
      </c>
    </row>
    <row r="18" spans="1:7" ht="15.75" thickBot="1" x14ac:dyDescent="0.3">
      <c r="A18" s="351"/>
      <c r="B18" s="352"/>
      <c r="C18" s="373"/>
      <c r="D18" s="353"/>
      <c r="G18" s="382">
        <v>-579872</v>
      </c>
    </row>
    <row r="19" spans="1:7" ht="15.75" thickBot="1" x14ac:dyDescent="0.3">
      <c r="A19" s="354"/>
      <c r="B19" s="355" t="s">
        <v>301</v>
      </c>
      <c r="C19" s="374">
        <f>SUM(C13:C18)</f>
        <v>2468276.7999999998</v>
      </c>
      <c r="D19" s="356">
        <v>0</v>
      </c>
      <c r="G19" s="384">
        <f>SUM(G17:G18)</f>
        <v>2505490</v>
      </c>
    </row>
    <row r="20" spans="1:7" x14ac:dyDescent="0.25">
      <c r="A20" s="357" t="s">
        <v>302</v>
      </c>
      <c r="B20" s="346" t="s">
        <v>303</v>
      </c>
      <c r="C20" s="375"/>
      <c r="D20" s="359"/>
    </row>
    <row r="21" spans="1:7" x14ac:dyDescent="0.25">
      <c r="A21" s="348">
        <v>1</v>
      </c>
      <c r="B21" s="349" t="s">
        <v>304</v>
      </c>
      <c r="C21" s="372">
        <v>0</v>
      </c>
      <c r="D21" s="350"/>
    </row>
    <row r="22" spans="1:7" x14ac:dyDescent="0.25">
      <c r="A22" s="348">
        <v>2</v>
      </c>
      <c r="B22" s="349" t="s">
        <v>305</v>
      </c>
      <c r="C22" s="372">
        <v>0</v>
      </c>
      <c r="D22" s="350"/>
    </row>
    <row r="23" spans="1:7" x14ac:dyDescent="0.25">
      <c r="A23" s="348">
        <v>3</v>
      </c>
      <c r="B23" s="349" t="s">
        <v>306</v>
      </c>
      <c r="C23" s="372">
        <v>0</v>
      </c>
      <c r="D23" s="350"/>
    </row>
    <row r="24" spans="1:7" ht="15.75" thickBot="1" x14ac:dyDescent="0.3">
      <c r="A24" s="351">
        <v>4</v>
      </c>
      <c r="B24" s="352"/>
      <c r="C24" s="373"/>
      <c r="D24" s="353"/>
    </row>
    <row r="25" spans="1:7" ht="15.75" thickBot="1" x14ac:dyDescent="0.3">
      <c r="A25" s="354"/>
      <c r="B25" s="355" t="s">
        <v>307</v>
      </c>
      <c r="C25" s="374">
        <f>SUM(C21:C24)</f>
        <v>0</v>
      </c>
      <c r="D25" s="356"/>
    </row>
    <row r="26" spans="1:7" x14ac:dyDescent="0.25">
      <c r="A26" s="357" t="s">
        <v>308</v>
      </c>
      <c r="B26" s="346" t="s">
        <v>309</v>
      </c>
      <c r="C26" s="375"/>
      <c r="D26" s="359"/>
    </row>
    <row r="27" spans="1:7" x14ac:dyDescent="0.25">
      <c r="A27" s="348">
        <v>1</v>
      </c>
      <c r="B27" s="349" t="s">
        <v>310</v>
      </c>
      <c r="C27" s="372">
        <v>0</v>
      </c>
      <c r="D27" s="350"/>
    </row>
    <row r="28" spans="1:7" x14ac:dyDescent="0.25">
      <c r="A28" s="348">
        <v>2</v>
      </c>
      <c r="B28" s="349" t="s">
        <v>311</v>
      </c>
      <c r="C28" s="372">
        <v>0</v>
      </c>
      <c r="D28" s="350"/>
    </row>
    <row r="29" spans="1:7" ht="15.75" thickBot="1" x14ac:dyDescent="0.3">
      <c r="A29" s="351">
        <v>3</v>
      </c>
      <c r="B29" s="352" t="s">
        <v>317</v>
      </c>
      <c r="C29" s="373">
        <v>-2758212.8</v>
      </c>
      <c r="D29" s="353"/>
    </row>
    <row r="30" spans="1:7" ht="15.75" thickBot="1" x14ac:dyDescent="0.3">
      <c r="A30" s="362"/>
      <c r="B30" s="355" t="s">
        <v>312</v>
      </c>
      <c r="C30" s="376">
        <f>C27+C28+C29</f>
        <v>-2758212.8</v>
      </c>
      <c r="D30" s="363"/>
    </row>
    <row r="31" spans="1:7" ht="15.75" thickBot="1" x14ac:dyDescent="0.3">
      <c r="A31" s="321"/>
      <c r="B31" s="364"/>
      <c r="C31" s="377"/>
      <c r="D31" s="365"/>
    </row>
    <row r="32" spans="1:7" ht="15.75" thickBot="1" x14ac:dyDescent="0.3">
      <c r="A32" s="366" t="s">
        <v>265</v>
      </c>
      <c r="B32" s="355" t="s">
        <v>313</v>
      </c>
      <c r="C32" s="376">
        <f>C30+C25+C19</f>
        <v>-289936</v>
      </c>
      <c r="D32" s="363"/>
      <c r="G32" s="381">
        <v>289936</v>
      </c>
    </row>
    <row r="33" spans="1:7" ht="15.75" thickBot="1" x14ac:dyDescent="0.3">
      <c r="A33" s="367" t="s">
        <v>266</v>
      </c>
      <c r="B33" s="368" t="s">
        <v>314</v>
      </c>
      <c r="C33" s="378">
        <v>864210</v>
      </c>
      <c r="D33" s="369"/>
      <c r="G33" s="381">
        <v>864210</v>
      </c>
    </row>
    <row r="34" spans="1:7" ht="15.75" thickBot="1" x14ac:dyDescent="0.3">
      <c r="A34" s="366" t="s">
        <v>267</v>
      </c>
      <c r="B34" s="355" t="s">
        <v>315</v>
      </c>
      <c r="C34" s="376">
        <f>C32+C33</f>
        <v>574274</v>
      </c>
      <c r="D34" s="363"/>
      <c r="G34" s="381">
        <v>574274</v>
      </c>
    </row>
    <row r="36" spans="1:7" x14ac:dyDescent="0.25">
      <c r="C36" s="370"/>
    </row>
    <row r="38" spans="1:7" x14ac:dyDescent="0.25">
      <c r="C38" s="379"/>
    </row>
  </sheetData>
  <mergeCells count="2">
    <mergeCell ref="C9:D9"/>
    <mergeCell ref="A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J17" sqref="J17"/>
    </sheetView>
  </sheetViews>
  <sheetFormatPr defaultRowHeight="15" x14ac:dyDescent="0.25"/>
  <cols>
    <col min="1" max="1" width="5.7109375" customWidth="1"/>
    <col min="2" max="2" width="35.42578125" customWidth="1"/>
    <col min="3" max="3" width="16" customWidth="1"/>
    <col min="4" max="4" width="10.42578125" customWidth="1"/>
    <col min="5" max="5" width="12.42578125" customWidth="1"/>
    <col min="6" max="6" width="16.42578125" customWidth="1"/>
    <col min="7" max="7" width="17.42578125" customWidth="1"/>
    <col min="8" max="8" width="16" customWidth="1"/>
  </cols>
  <sheetData>
    <row r="1" spans="1:8" x14ac:dyDescent="0.25">
      <c r="A1" s="423" t="s">
        <v>25</v>
      </c>
      <c r="B1" s="423"/>
      <c r="C1" s="423"/>
      <c r="D1" s="423"/>
      <c r="E1" s="97"/>
    </row>
    <row r="2" spans="1:8" ht="16.5" customHeight="1" x14ac:dyDescent="0.25">
      <c r="A2" s="305" t="s">
        <v>6</v>
      </c>
      <c r="B2" s="255"/>
      <c r="C2" s="255"/>
      <c r="D2" s="255"/>
      <c r="E2" s="98"/>
    </row>
    <row r="3" spans="1:8" ht="18" x14ac:dyDescent="0.25">
      <c r="C3" s="334" t="s">
        <v>319</v>
      </c>
      <c r="H3" s="382"/>
    </row>
    <row r="4" spans="1:8" x14ac:dyDescent="0.25">
      <c r="A4" s="331"/>
      <c r="C4" s="31"/>
      <c r="H4" s="382"/>
    </row>
    <row r="5" spans="1:8" ht="15.75" x14ac:dyDescent="0.25">
      <c r="A5" s="331"/>
      <c r="C5" s="241" t="s">
        <v>320</v>
      </c>
      <c r="H5" s="382"/>
    </row>
    <row r="6" spans="1:8" ht="15.75" thickBot="1" x14ac:dyDescent="0.3">
      <c r="A6" s="331"/>
      <c r="B6" s="335"/>
      <c r="C6" s="31"/>
      <c r="D6" s="331" t="s">
        <v>321</v>
      </c>
      <c r="E6" s="31"/>
      <c r="F6" s="31"/>
      <c r="G6" s="31"/>
      <c r="H6" s="385"/>
    </row>
    <row r="7" spans="1:8" ht="15.75" thickBot="1" x14ac:dyDescent="0.3">
      <c r="A7" s="386"/>
      <c r="B7" s="386" t="s">
        <v>322</v>
      </c>
      <c r="C7" s="429" t="s">
        <v>323</v>
      </c>
      <c r="D7" s="429"/>
      <c r="E7" s="429"/>
      <c r="F7" s="429"/>
      <c r="G7" s="429"/>
      <c r="H7" s="387"/>
    </row>
    <row r="8" spans="1:8" x14ac:dyDescent="0.25">
      <c r="A8" s="388" t="s">
        <v>28</v>
      </c>
      <c r="B8" s="388" t="s">
        <v>324</v>
      </c>
      <c r="C8" s="389" t="s">
        <v>113</v>
      </c>
      <c r="D8" s="386" t="s">
        <v>325</v>
      </c>
      <c r="E8" s="344" t="s">
        <v>326</v>
      </c>
      <c r="F8" s="386" t="s">
        <v>327</v>
      </c>
      <c r="G8" s="344" t="s">
        <v>328</v>
      </c>
      <c r="H8" s="390" t="s">
        <v>329</v>
      </c>
    </row>
    <row r="9" spans="1:8" ht="15.75" thickBot="1" x14ac:dyDescent="0.3">
      <c r="A9" s="388"/>
      <c r="B9" s="388" t="s">
        <v>330</v>
      </c>
      <c r="C9" s="344" t="s">
        <v>331</v>
      </c>
      <c r="D9" s="388" t="s">
        <v>332</v>
      </c>
      <c r="E9" s="344" t="s">
        <v>333</v>
      </c>
      <c r="F9" s="388" t="s">
        <v>334</v>
      </c>
      <c r="G9" s="344" t="s">
        <v>335</v>
      </c>
      <c r="H9" s="390"/>
    </row>
    <row r="10" spans="1:8" ht="15.75" thickBot="1" x14ac:dyDescent="0.3">
      <c r="A10" s="391" t="s">
        <v>263</v>
      </c>
      <c r="B10" s="391" t="s">
        <v>336</v>
      </c>
      <c r="C10" s="392">
        <v>1</v>
      </c>
      <c r="D10" s="391">
        <v>2</v>
      </c>
      <c r="E10" s="392">
        <v>3</v>
      </c>
      <c r="F10" s="391">
        <v>4</v>
      </c>
      <c r="G10" s="392">
        <v>5</v>
      </c>
      <c r="H10" s="393" t="s">
        <v>337</v>
      </c>
    </row>
    <row r="11" spans="1:8" ht="15.75" thickBot="1" x14ac:dyDescent="0.3">
      <c r="A11" s="394" t="s">
        <v>294</v>
      </c>
      <c r="B11" s="395" t="s">
        <v>342</v>
      </c>
      <c r="C11" s="396">
        <v>100000</v>
      </c>
      <c r="D11" s="397">
        <v>0</v>
      </c>
      <c r="E11" s="396">
        <v>0</v>
      </c>
      <c r="F11" s="397">
        <v>0</v>
      </c>
      <c r="G11" s="396">
        <v>0</v>
      </c>
      <c r="H11" s="398">
        <f>SUM(C11:G11)</f>
        <v>100000</v>
      </c>
    </row>
    <row r="12" spans="1:8" x14ac:dyDescent="0.25">
      <c r="A12" s="399"/>
      <c r="B12" s="399"/>
      <c r="C12" s="358"/>
      <c r="D12" s="359"/>
      <c r="E12" s="358"/>
      <c r="F12" s="359"/>
      <c r="G12" s="358"/>
      <c r="H12" s="400"/>
    </row>
    <row r="13" spans="1:8" x14ac:dyDescent="0.25">
      <c r="A13" s="349">
        <v>1</v>
      </c>
      <c r="B13" s="349" t="s">
        <v>338</v>
      </c>
      <c r="C13" s="360">
        <v>0</v>
      </c>
      <c r="D13" s="350">
        <v>0</v>
      </c>
      <c r="E13" s="360">
        <v>0</v>
      </c>
      <c r="F13" s="350">
        <v>0</v>
      </c>
      <c r="G13" s="372">
        <v>-350198</v>
      </c>
      <c r="H13" s="401">
        <f>SUM(C13:G13)</f>
        <v>-350198</v>
      </c>
    </row>
    <row r="14" spans="1:8" x14ac:dyDescent="0.25">
      <c r="A14" s="349">
        <v>2</v>
      </c>
      <c r="B14" s="349" t="s">
        <v>339</v>
      </c>
      <c r="C14" s="360">
        <v>0</v>
      </c>
      <c r="D14" s="350">
        <v>0</v>
      </c>
      <c r="E14" s="360">
        <v>0</v>
      </c>
      <c r="F14" s="350">
        <v>0</v>
      </c>
      <c r="G14" s="360">
        <v>0</v>
      </c>
      <c r="H14" s="401">
        <f>SUM(C14:G14)</f>
        <v>0</v>
      </c>
    </row>
    <row r="15" spans="1:8" x14ac:dyDescent="0.25">
      <c r="A15" s="349">
        <v>3</v>
      </c>
      <c r="B15" s="349" t="s">
        <v>340</v>
      </c>
      <c r="C15" s="360">
        <v>0</v>
      </c>
      <c r="D15" s="350">
        <v>0</v>
      </c>
      <c r="E15" s="360">
        <v>0</v>
      </c>
      <c r="F15" s="350">
        <v>0</v>
      </c>
      <c r="G15" s="360">
        <v>0</v>
      </c>
      <c r="H15" s="401">
        <f>SUM(C15:G15)</f>
        <v>0</v>
      </c>
    </row>
    <row r="16" spans="1:8" x14ac:dyDescent="0.25">
      <c r="A16" s="349">
        <v>4</v>
      </c>
      <c r="B16" s="349" t="s">
        <v>341</v>
      </c>
      <c r="C16" s="360">
        <v>0</v>
      </c>
      <c r="D16" s="350">
        <v>0</v>
      </c>
      <c r="E16" s="360">
        <v>0</v>
      </c>
      <c r="F16" s="350">
        <v>0</v>
      </c>
      <c r="G16" s="360">
        <v>0</v>
      </c>
      <c r="H16" s="401">
        <f>SUM(C16:G16)</f>
        <v>0</v>
      </c>
    </row>
    <row r="17" spans="1:10" x14ac:dyDescent="0.25">
      <c r="A17" s="349">
        <v>5</v>
      </c>
      <c r="B17" s="349" t="s">
        <v>344</v>
      </c>
      <c r="C17" s="360"/>
      <c r="D17" s="350"/>
      <c r="E17" s="360"/>
      <c r="F17" s="350"/>
      <c r="G17" s="360">
        <v>-1201206</v>
      </c>
      <c r="H17" s="401">
        <f>SUM(C17:G17)</f>
        <v>-1201206</v>
      </c>
      <c r="J17" t="s">
        <v>345</v>
      </c>
    </row>
    <row r="18" spans="1:10" ht="15.75" thickBot="1" x14ac:dyDescent="0.3">
      <c r="A18" s="352"/>
      <c r="B18" s="352"/>
      <c r="C18" s="361"/>
      <c r="D18" s="353"/>
      <c r="E18" s="361"/>
      <c r="F18" s="353"/>
      <c r="G18" s="361"/>
      <c r="H18" s="402"/>
    </row>
    <row r="19" spans="1:10" ht="15.75" thickBot="1" x14ac:dyDescent="0.3">
      <c r="A19" s="394" t="s">
        <v>302</v>
      </c>
      <c r="B19" s="395" t="s">
        <v>343</v>
      </c>
      <c r="C19" s="396">
        <f>SUM(C11:C18)</f>
        <v>100000</v>
      </c>
      <c r="D19" s="397">
        <f>SUM(D11:D18)</f>
        <v>0</v>
      </c>
      <c r="E19" s="396">
        <f>SUM(E11:E18)</f>
        <v>0</v>
      </c>
      <c r="F19" s="397">
        <f>SUM(F11:F18)</f>
        <v>0</v>
      </c>
      <c r="G19" s="396">
        <f>SUM(G11:G18)</f>
        <v>-1551404</v>
      </c>
      <c r="H19" s="398">
        <f>SUM(C19:G19)</f>
        <v>-1451404</v>
      </c>
    </row>
    <row r="20" spans="1:10" x14ac:dyDescent="0.25">
      <c r="A20" s="399"/>
      <c r="B20" s="399"/>
      <c r="C20" s="358"/>
      <c r="D20" s="359"/>
      <c r="E20" s="358"/>
      <c r="F20" s="359"/>
      <c r="G20" s="358"/>
      <c r="H20" s="400"/>
    </row>
    <row r="21" spans="1:10" ht="15.75" thickBot="1" x14ac:dyDescent="0.3">
      <c r="A21" s="403"/>
      <c r="B21" s="403"/>
      <c r="C21" s="404"/>
      <c r="D21" s="405"/>
      <c r="E21" s="404"/>
      <c r="F21" s="405"/>
      <c r="G21" s="404"/>
      <c r="H21" s="406"/>
    </row>
    <row r="22" spans="1:10" x14ac:dyDescent="0.25">
      <c r="A22" s="31"/>
      <c r="B22" s="31"/>
      <c r="C22" s="31"/>
      <c r="D22" s="31"/>
      <c r="E22" s="31"/>
      <c r="F22" s="31"/>
      <c r="G22" s="31"/>
      <c r="H22" s="385"/>
    </row>
    <row r="23" spans="1:10" x14ac:dyDescent="0.25">
      <c r="A23" s="31"/>
      <c r="B23" s="31"/>
      <c r="C23" s="31"/>
      <c r="D23" s="31"/>
      <c r="E23" s="31"/>
      <c r="F23" s="31"/>
      <c r="G23" s="31"/>
      <c r="H23" s="385"/>
    </row>
    <row r="24" spans="1:10" x14ac:dyDescent="0.25">
      <c r="H24" s="382"/>
    </row>
    <row r="25" spans="1:10" x14ac:dyDescent="0.25">
      <c r="E25" s="329"/>
      <c r="F25" s="330"/>
      <c r="G25" s="329"/>
      <c r="H25" s="382"/>
    </row>
    <row r="26" spans="1:10" x14ac:dyDescent="0.25">
      <c r="E26" s="330"/>
      <c r="F26" s="329"/>
      <c r="H26" s="382"/>
    </row>
    <row r="27" spans="1:10" x14ac:dyDescent="0.25">
      <c r="H27" s="382"/>
    </row>
  </sheetData>
  <mergeCells count="2">
    <mergeCell ref="A1:D1"/>
    <mergeCell ref="C7:G7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tabSelected="1" topLeftCell="A71" workbookViewId="0">
      <selection activeCell="L84" sqref="L84"/>
    </sheetView>
  </sheetViews>
  <sheetFormatPr defaultRowHeight="15" x14ac:dyDescent="0.25"/>
  <cols>
    <col min="1" max="1" width="3.5703125" customWidth="1"/>
    <col min="2" max="2" width="10.7109375" customWidth="1"/>
    <col min="9" max="9" width="17.140625" customWidth="1"/>
    <col min="10" max="10" width="3.85546875" customWidth="1"/>
  </cols>
  <sheetData>
    <row r="1" spans="1:10" ht="15.75" thickBot="1" x14ac:dyDescent="0.3"/>
    <row r="2" spans="1:10" ht="15.75" thickBot="1" x14ac:dyDescent="0.3">
      <c r="A2" s="247"/>
      <c r="B2" s="248"/>
      <c r="C2" s="248"/>
      <c r="D2" s="248"/>
      <c r="E2" s="248"/>
      <c r="F2" s="248"/>
      <c r="G2" s="248"/>
      <c r="H2" s="248"/>
      <c r="I2" s="248"/>
      <c r="J2" s="249"/>
    </row>
    <row r="3" spans="1:10" ht="15.75" x14ac:dyDescent="0.25">
      <c r="A3" s="250"/>
      <c r="B3" s="251" t="s">
        <v>207</v>
      </c>
      <c r="C3" s="252"/>
      <c r="D3" s="286"/>
      <c r="E3" s="286"/>
      <c r="F3" s="286"/>
      <c r="G3" s="286"/>
      <c r="H3" s="286"/>
      <c r="I3" s="319"/>
      <c r="J3" s="253"/>
    </row>
    <row r="4" spans="1:10" ht="15.75" x14ac:dyDescent="0.25">
      <c r="A4" s="250"/>
      <c r="B4" s="254" t="s">
        <v>6</v>
      </c>
      <c r="C4" s="255"/>
      <c r="D4" s="255"/>
      <c r="E4" s="255"/>
      <c r="F4" s="255"/>
      <c r="G4" s="255"/>
      <c r="H4" s="255"/>
      <c r="I4" s="281"/>
      <c r="J4" s="253"/>
    </row>
    <row r="5" spans="1:10" ht="15.75" x14ac:dyDescent="0.25">
      <c r="A5" s="250"/>
      <c r="B5" s="254"/>
      <c r="C5" s="255"/>
      <c r="D5" s="255"/>
      <c r="E5" s="255"/>
      <c r="F5" s="255"/>
      <c r="G5" s="255"/>
      <c r="H5" s="255"/>
      <c r="I5" s="281"/>
      <c r="J5" s="253"/>
    </row>
    <row r="6" spans="1:10" ht="18" x14ac:dyDescent="0.25">
      <c r="A6" s="250"/>
      <c r="B6" s="256" t="s">
        <v>163</v>
      </c>
      <c r="C6" s="255"/>
      <c r="D6" s="255"/>
      <c r="E6" s="255"/>
      <c r="F6" s="255"/>
      <c r="G6" s="255"/>
      <c r="H6" s="255"/>
      <c r="I6" s="281"/>
      <c r="J6" s="253"/>
    </row>
    <row r="7" spans="1:10" x14ac:dyDescent="0.25">
      <c r="A7" s="250"/>
      <c r="B7" s="320"/>
      <c r="C7" s="255"/>
      <c r="D7" s="255"/>
      <c r="E7" s="255"/>
      <c r="F7" s="255"/>
      <c r="G7" s="255"/>
      <c r="H7" s="255"/>
      <c r="I7" s="281"/>
      <c r="J7" s="253"/>
    </row>
    <row r="8" spans="1:10" ht="18" x14ac:dyDescent="0.25">
      <c r="A8" s="250"/>
      <c r="B8" s="320"/>
      <c r="C8" s="257" t="s">
        <v>164</v>
      </c>
      <c r="D8" s="255"/>
      <c r="E8" s="255"/>
      <c r="F8" s="255"/>
      <c r="G8" s="255"/>
      <c r="H8" s="255"/>
      <c r="I8" s="281"/>
      <c r="J8" s="253"/>
    </row>
    <row r="9" spans="1:10" x14ac:dyDescent="0.25">
      <c r="A9" s="250"/>
      <c r="B9" s="320"/>
      <c r="C9" s="258" t="s">
        <v>288</v>
      </c>
      <c r="D9" s="255"/>
      <c r="E9" s="255"/>
      <c r="F9" s="255"/>
      <c r="G9" s="255"/>
      <c r="H9" s="255"/>
      <c r="I9" s="281"/>
      <c r="J9" s="253"/>
    </row>
    <row r="10" spans="1:10" x14ac:dyDescent="0.25">
      <c r="A10" s="250"/>
      <c r="B10" s="320"/>
      <c r="C10" s="255"/>
      <c r="D10" s="255"/>
      <c r="E10" s="255"/>
      <c r="F10" s="255"/>
      <c r="G10" s="255"/>
      <c r="H10" s="255"/>
      <c r="I10" s="281"/>
      <c r="J10" s="253"/>
    </row>
    <row r="11" spans="1:10" ht="16.5" x14ac:dyDescent="0.3">
      <c r="A11" s="250"/>
      <c r="B11" s="259" t="s">
        <v>165</v>
      </c>
      <c r="C11" s="260" t="s">
        <v>166</v>
      </c>
      <c r="D11" s="261"/>
      <c r="E11" s="262"/>
      <c r="F11" s="262"/>
      <c r="G11" s="262"/>
      <c r="H11" s="262"/>
      <c r="I11" s="263"/>
      <c r="J11" s="253"/>
    </row>
    <row r="12" spans="1:10" ht="16.5" x14ac:dyDescent="0.3">
      <c r="A12" s="250"/>
      <c r="B12" s="259"/>
      <c r="C12" s="260"/>
      <c r="D12" s="261"/>
      <c r="E12" s="262"/>
      <c r="F12" s="262"/>
      <c r="G12" s="262"/>
      <c r="H12" s="262"/>
      <c r="I12" s="263"/>
      <c r="J12" s="253"/>
    </row>
    <row r="13" spans="1:10" ht="15.75" x14ac:dyDescent="0.3">
      <c r="A13" s="250"/>
      <c r="B13" s="264" t="s">
        <v>211</v>
      </c>
      <c r="C13" s="262"/>
      <c r="D13" s="262"/>
      <c r="E13" s="262"/>
      <c r="F13" s="262"/>
      <c r="G13" s="262"/>
      <c r="H13" s="262"/>
      <c r="I13" s="263"/>
      <c r="J13" s="253"/>
    </row>
    <row r="14" spans="1:10" ht="15.75" x14ac:dyDescent="0.3">
      <c r="A14" s="250"/>
      <c r="B14" s="264" t="s">
        <v>213</v>
      </c>
      <c r="C14" s="262"/>
      <c r="D14" s="262"/>
      <c r="E14" s="262"/>
      <c r="F14" s="262"/>
      <c r="G14" s="262"/>
      <c r="H14" s="262"/>
      <c r="I14" s="263"/>
      <c r="J14" s="253"/>
    </row>
    <row r="15" spans="1:10" ht="15.75" x14ac:dyDescent="0.3">
      <c r="A15" s="250"/>
      <c r="B15" s="264" t="s">
        <v>212</v>
      </c>
      <c r="C15" s="262"/>
      <c r="D15" s="262"/>
      <c r="E15" s="262"/>
      <c r="F15" s="262"/>
      <c r="G15" s="262"/>
      <c r="H15" s="262"/>
      <c r="I15" s="263"/>
      <c r="J15" s="253"/>
    </row>
    <row r="16" spans="1:10" ht="15.75" x14ac:dyDescent="0.3">
      <c r="A16" s="250"/>
      <c r="B16" s="264" t="s">
        <v>214</v>
      </c>
      <c r="C16" s="262"/>
      <c r="D16" s="262"/>
      <c r="E16" s="262"/>
      <c r="F16" s="262"/>
      <c r="G16" s="262"/>
      <c r="H16" s="262"/>
      <c r="I16" s="263"/>
      <c r="J16" s="253"/>
    </row>
    <row r="17" spans="1:10" ht="15.75" x14ac:dyDescent="0.3">
      <c r="A17" s="250"/>
      <c r="B17" s="264" t="s">
        <v>215</v>
      </c>
      <c r="C17" s="262"/>
      <c r="D17" s="262"/>
      <c r="E17" s="262"/>
      <c r="F17" s="262"/>
      <c r="G17" s="262"/>
      <c r="H17" s="262"/>
      <c r="I17" s="263"/>
      <c r="J17" s="253"/>
    </row>
    <row r="18" spans="1:10" ht="15.75" x14ac:dyDescent="0.3">
      <c r="A18" s="250"/>
      <c r="B18" s="264" t="s">
        <v>216</v>
      </c>
      <c r="C18" s="262"/>
      <c r="D18" s="262"/>
      <c r="E18" s="262"/>
      <c r="F18" s="262"/>
      <c r="G18" s="262"/>
      <c r="H18" s="262"/>
      <c r="I18" s="263"/>
      <c r="J18" s="253"/>
    </row>
    <row r="19" spans="1:10" ht="15.75" x14ac:dyDescent="0.3">
      <c r="A19" s="250"/>
      <c r="B19" s="264" t="s">
        <v>208</v>
      </c>
      <c r="C19" s="262"/>
      <c r="D19" s="262"/>
      <c r="E19" s="262"/>
      <c r="F19" s="262"/>
      <c r="G19" s="262"/>
      <c r="H19" s="262"/>
      <c r="I19" s="263"/>
      <c r="J19" s="253"/>
    </row>
    <row r="20" spans="1:10" ht="15.75" x14ac:dyDescent="0.3">
      <c r="A20" s="250"/>
      <c r="B20" s="264" t="s">
        <v>221</v>
      </c>
      <c r="C20" s="262"/>
      <c r="D20" s="262"/>
      <c r="E20" s="262"/>
      <c r="F20" s="262"/>
      <c r="G20" s="262"/>
      <c r="H20" s="262"/>
      <c r="I20" s="263"/>
      <c r="J20" s="253"/>
    </row>
    <row r="21" spans="1:10" ht="15.75" x14ac:dyDescent="0.3">
      <c r="A21" s="250"/>
      <c r="B21" s="264" t="s">
        <v>209</v>
      </c>
      <c r="C21" s="262"/>
      <c r="D21" s="262"/>
      <c r="E21" s="262"/>
      <c r="F21" s="262"/>
      <c r="G21" s="262"/>
      <c r="H21" s="262"/>
      <c r="I21" s="263"/>
      <c r="J21" s="253"/>
    </row>
    <row r="22" spans="1:10" ht="15.75" x14ac:dyDescent="0.3">
      <c r="A22" s="250"/>
      <c r="B22" s="264" t="s">
        <v>210</v>
      </c>
      <c r="C22" s="262"/>
      <c r="D22" s="262"/>
      <c r="E22" s="262"/>
      <c r="F22" s="262"/>
      <c r="G22" s="262"/>
      <c r="H22" s="262"/>
      <c r="I22" s="263"/>
      <c r="J22" s="253"/>
    </row>
    <row r="23" spans="1:10" ht="15.75" x14ac:dyDescent="0.3">
      <c r="A23" s="250"/>
      <c r="B23" s="264" t="s">
        <v>217</v>
      </c>
      <c r="C23" s="262"/>
      <c r="D23" s="262"/>
      <c r="E23" s="262"/>
      <c r="F23" s="262"/>
      <c r="G23" s="262"/>
      <c r="H23" s="262"/>
      <c r="I23" s="263"/>
      <c r="J23" s="253"/>
    </row>
    <row r="24" spans="1:10" ht="15.75" x14ac:dyDescent="0.3">
      <c r="A24" s="250"/>
      <c r="B24" s="264" t="s">
        <v>218</v>
      </c>
      <c r="C24" s="262"/>
      <c r="D24" s="262"/>
      <c r="E24" s="262"/>
      <c r="F24" s="262"/>
      <c r="G24" s="262"/>
      <c r="H24" s="262"/>
      <c r="I24" s="263"/>
      <c r="J24" s="253"/>
    </row>
    <row r="25" spans="1:10" ht="15.75" x14ac:dyDescent="0.3">
      <c r="A25" s="250"/>
      <c r="B25" s="264" t="s">
        <v>219</v>
      </c>
      <c r="C25" s="262"/>
      <c r="D25" s="262"/>
      <c r="E25" s="262"/>
      <c r="F25" s="262"/>
      <c r="G25" s="262"/>
      <c r="H25" s="262"/>
      <c r="I25" s="263"/>
      <c r="J25" s="253"/>
    </row>
    <row r="26" spans="1:10" ht="15.75" x14ac:dyDescent="0.3">
      <c r="A26" s="250"/>
      <c r="B26" s="318" t="s">
        <v>220</v>
      </c>
      <c r="C26" s="255"/>
      <c r="D26" s="255"/>
      <c r="E26" s="255"/>
      <c r="F26" s="255"/>
      <c r="G26" s="255"/>
      <c r="H26" s="255"/>
      <c r="I26" s="281"/>
      <c r="J26" s="253"/>
    </row>
    <row r="27" spans="1:10" ht="15.75" x14ac:dyDescent="0.3">
      <c r="A27" s="250"/>
      <c r="B27" s="318" t="s">
        <v>222</v>
      </c>
      <c r="C27" s="255"/>
      <c r="D27" s="255"/>
      <c r="E27" s="255"/>
      <c r="F27" s="255"/>
      <c r="G27" s="255"/>
      <c r="H27" s="255"/>
      <c r="I27" s="281"/>
      <c r="J27" s="253"/>
    </row>
    <row r="28" spans="1:10" ht="15.75" x14ac:dyDescent="0.3">
      <c r="A28" s="250"/>
      <c r="B28" s="264" t="s">
        <v>223</v>
      </c>
      <c r="C28" s="262"/>
      <c r="D28" s="262"/>
      <c r="E28" s="262"/>
      <c r="F28" s="262"/>
      <c r="G28" s="262"/>
      <c r="H28" s="262"/>
      <c r="I28" s="263"/>
      <c r="J28" s="253"/>
    </row>
    <row r="29" spans="1:10" ht="15.75" x14ac:dyDescent="0.3">
      <c r="A29" s="250"/>
      <c r="B29" s="264" t="s">
        <v>224</v>
      </c>
      <c r="C29" s="262"/>
      <c r="D29" s="262"/>
      <c r="E29" s="262"/>
      <c r="F29" s="262"/>
      <c r="G29" s="262"/>
      <c r="H29" s="262"/>
      <c r="I29" s="263"/>
      <c r="J29" s="253"/>
    </row>
    <row r="30" spans="1:10" ht="15.75" x14ac:dyDescent="0.3">
      <c r="A30" s="250"/>
      <c r="B30" s="318" t="s">
        <v>225</v>
      </c>
      <c r="C30" s="96"/>
      <c r="D30" s="96"/>
      <c r="E30" s="96"/>
      <c r="F30" s="96"/>
      <c r="G30" s="96"/>
      <c r="H30" s="96"/>
      <c r="I30" s="253"/>
      <c r="J30" s="253"/>
    </row>
    <row r="31" spans="1:10" ht="15.75" x14ac:dyDescent="0.3">
      <c r="A31" s="250"/>
      <c r="B31" s="318" t="s">
        <v>226</v>
      </c>
      <c r="C31" s="96"/>
      <c r="D31" s="96"/>
      <c r="E31" s="96"/>
      <c r="F31" s="262"/>
      <c r="G31" s="262"/>
      <c r="H31" s="262"/>
      <c r="I31" s="263"/>
      <c r="J31" s="253"/>
    </row>
    <row r="32" spans="1:10" ht="15.75" x14ac:dyDescent="0.3">
      <c r="A32" s="250"/>
      <c r="B32" s="318" t="s">
        <v>227</v>
      </c>
      <c r="C32" s="96"/>
      <c r="D32" s="96"/>
      <c r="E32" s="96"/>
      <c r="F32" s="262"/>
      <c r="G32" s="262"/>
      <c r="H32" s="262"/>
      <c r="I32" s="263"/>
      <c r="J32" s="253"/>
    </row>
    <row r="33" spans="1:10" ht="15.75" x14ac:dyDescent="0.3">
      <c r="A33" s="250"/>
      <c r="B33" s="318" t="s">
        <v>228</v>
      </c>
      <c r="C33" s="96"/>
      <c r="D33" s="96"/>
      <c r="E33" s="96"/>
      <c r="F33" s="262"/>
      <c r="G33" s="262"/>
      <c r="H33" s="262"/>
      <c r="I33" s="263"/>
      <c r="J33" s="253"/>
    </row>
    <row r="34" spans="1:10" ht="16.5" x14ac:dyDescent="0.3">
      <c r="A34" s="250"/>
      <c r="B34" s="259" t="s">
        <v>167</v>
      </c>
      <c r="C34" s="260" t="s">
        <v>168</v>
      </c>
      <c r="D34" s="262"/>
      <c r="E34" s="96"/>
      <c r="F34" s="262"/>
      <c r="G34" s="262"/>
      <c r="H34" s="262"/>
      <c r="I34" s="263"/>
      <c r="J34" s="253"/>
    </row>
    <row r="35" spans="1:10" ht="15.75" x14ac:dyDescent="0.3">
      <c r="A35" s="250"/>
      <c r="B35" s="264" t="s">
        <v>230</v>
      </c>
      <c r="C35" s="262"/>
      <c r="D35" s="262"/>
      <c r="E35" s="262"/>
      <c r="F35" s="262"/>
      <c r="G35" s="262"/>
      <c r="H35" s="262"/>
      <c r="I35" s="263"/>
      <c r="J35" s="253"/>
    </row>
    <row r="36" spans="1:10" ht="15.75" x14ac:dyDescent="0.3">
      <c r="A36" s="250"/>
      <c r="B36" s="264" t="s">
        <v>231</v>
      </c>
      <c r="C36" s="262"/>
      <c r="D36" s="262"/>
      <c r="E36" s="262"/>
      <c r="F36" s="262"/>
      <c r="G36" s="262"/>
      <c r="H36" s="262"/>
      <c r="I36" s="263"/>
      <c r="J36" s="253"/>
    </row>
    <row r="37" spans="1:10" ht="15.75" x14ac:dyDescent="0.3">
      <c r="A37" s="250"/>
      <c r="B37" s="264" t="s">
        <v>229</v>
      </c>
      <c r="C37" s="262"/>
      <c r="D37" s="262"/>
      <c r="E37" s="262"/>
      <c r="F37" s="262"/>
      <c r="G37" s="262"/>
      <c r="H37" s="262"/>
      <c r="I37" s="263"/>
      <c r="J37" s="253"/>
    </row>
    <row r="38" spans="1:10" ht="15.75" x14ac:dyDescent="0.3">
      <c r="A38" s="250"/>
      <c r="B38" s="264" t="s">
        <v>169</v>
      </c>
      <c r="C38" s="262"/>
      <c r="D38" s="262"/>
      <c r="E38" s="262"/>
      <c r="F38" s="262"/>
      <c r="G38" s="262"/>
      <c r="H38" s="262"/>
      <c r="I38" s="263"/>
      <c r="J38" s="253"/>
    </row>
    <row r="39" spans="1:10" ht="15.75" x14ac:dyDescent="0.3">
      <c r="A39" s="250"/>
      <c r="B39" s="264" t="s">
        <v>232</v>
      </c>
      <c r="C39" s="262"/>
      <c r="D39" s="262"/>
      <c r="E39" s="262"/>
      <c r="F39" s="262"/>
      <c r="G39" s="262"/>
      <c r="H39" s="262"/>
      <c r="I39" s="263"/>
      <c r="J39" s="253"/>
    </row>
    <row r="40" spans="1:10" ht="15.75" x14ac:dyDescent="0.3">
      <c r="A40" s="250"/>
      <c r="B40" s="264" t="s">
        <v>233</v>
      </c>
      <c r="C40" s="262"/>
      <c r="D40" s="262"/>
      <c r="E40" s="262"/>
      <c r="F40" s="262"/>
      <c r="G40" s="262"/>
      <c r="H40" s="262"/>
      <c r="I40" s="263"/>
      <c r="J40" s="253"/>
    </row>
    <row r="41" spans="1:10" ht="15.75" x14ac:dyDescent="0.3">
      <c r="A41" s="250"/>
      <c r="B41" s="264" t="s">
        <v>170</v>
      </c>
      <c r="C41" s="262"/>
      <c r="D41" s="262"/>
      <c r="E41" s="262"/>
      <c r="F41" s="262"/>
      <c r="G41" s="262"/>
      <c r="H41" s="262"/>
      <c r="I41" s="263"/>
      <c r="J41" s="253"/>
    </row>
    <row r="42" spans="1:10" ht="16.5" thickBot="1" x14ac:dyDescent="0.35">
      <c r="A42" s="250"/>
      <c r="B42" s="277" t="s">
        <v>171</v>
      </c>
      <c r="C42" s="278"/>
      <c r="D42" s="278"/>
      <c r="E42" s="278"/>
      <c r="F42" s="278"/>
      <c r="G42" s="278"/>
      <c r="H42" s="278"/>
      <c r="I42" s="279"/>
      <c r="J42" s="253"/>
    </row>
    <row r="43" spans="1:10" ht="15.75" thickBot="1" x14ac:dyDescent="0.3">
      <c r="A43" s="265"/>
      <c r="B43" s="266"/>
      <c r="C43" s="266"/>
      <c r="D43" s="266"/>
      <c r="E43" s="266"/>
      <c r="F43" s="266"/>
      <c r="G43" s="266"/>
      <c r="H43" s="266"/>
      <c r="I43" s="266"/>
      <c r="J43" s="267"/>
    </row>
    <row r="44" spans="1:10" x14ac:dyDescent="0.25">
      <c r="A44" s="96"/>
      <c r="B44" s="96"/>
      <c r="C44" s="96"/>
      <c r="D44" s="96"/>
      <c r="E44" s="96"/>
      <c r="F44" s="96"/>
      <c r="G44" s="96"/>
      <c r="H44" s="96"/>
      <c r="I44" s="96"/>
      <c r="J44" s="96"/>
    </row>
    <row r="45" spans="1:10" ht="15.75" thickBot="1" x14ac:dyDescent="0.3">
      <c r="A45" s="96"/>
      <c r="B45" s="96"/>
      <c r="C45" s="96"/>
      <c r="D45" s="96"/>
      <c r="E45" s="96"/>
      <c r="F45" s="96"/>
      <c r="G45" s="96"/>
      <c r="H45" s="96"/>
      <c r="I45" s="96"/>
      <c r="J45" s="96"/>
    </row>
    <row r="46" spans="1:10" ht="15.75" thickBot="1" x14ac:dyDescent="0.3">
      <c r="A46" s="247"/>
      <c r="B46" s="248"/>
      <c r="C46" s="248"/>
      <c r="D46" s="248"/>
      <c r="E46" s="248"/>
      <c r="F46" s="248"/>
      <c r="G46" s="248"/>
      <c r="H46" s="248"/>
      <c r="I46" s="284" t="s">
        <v>172</v>
      </c>
      <c r="J46" s="249"/>
    </row>
    <row r="47" spans="1:10" ht="18" x14ac:dyDescent="0.25">
      <c r="A47" s="250"/>
      <c r="B47" s="285" t="s">
        <v>163</v>
      </c>
      <c r="C47" s="286"/>
      <c r="D47" s="248"/>
      <c r="E47" s="248"/>
      <c r="F47" s="248"/>
      <c r="G47" s="248"/>
      <c r="H47" s="248"/>
      <c r="I47" s="249"/>
      <c r="J47" s="253"/>
    </row>
    <row r="48" spans="1:10" ht="18" x14ac:dyDescent="0.25">
      <c r="A48" s="250"/>
      <c r="B48" s="254"/>
      <c r="C48" s="257" t="s">
        <v>173</v>
      </c>
      <c r="D48" s="96"/>
      <c r="E48" s="96"/>
      <c r="F48" s="96"/>
      <c r="G48" s="96"/>
      <c r="H48" s="96"/>
      <c r="I48" s="253"/>
      <c r="J48" s="253"/>
    </row>
    <row r="49" spans="1:10" ht="15.75" x14ac:dyDescent="0.3">
      <c r="A49" s="250"/>
      <c r="B49" s="264"/>
      <c r="C49" s="262" t="s">
        <v>234</v>
      </c>
      <c r="D49" s="262"/>
      <c r="E49" s="262"/>
      <c r="F49" s="262"/>
      <c r="G49" s="262"/>
      <c r="H49" s="262"/>
      <c r="I49" s="263"/>
      <c r="J49" s="253"/>
    </row>
    <row r="50" spans="1:10" ht="15.75" x14ac:dyDescent="0.3">
      <c r="A50" s="250"/>
      <c r="B50" s="264" t="s">
        <v>235</v>
      </c>
      <c r="C50" s="262"/>
      <c r="D50" s="262"/>
      <c r="E50" s="262"/>
      <c r="F50" s="262"/>
      <c r="G50" s="262"/>
      <c r="H50" s="262"/>
      <c r="I50" s="263"/>
      <c r="J50" s="253"/>
    </row>
    <row r="51" spans="1:10" ht="15.75" x14ac:dyDescent="0.3">
      <c r="A51" s="250"/>
      <c r="B51" s="269" t="s">
        <v>236</v>
      </c>
      <c r="C51" s="270" t="s">
        <v>174</v>
      </c>
      <c r="D51" s="262"/>
      <c r="E51" s="262"/>
      <c r="F51" s="262"/>
      <c r="G51" s="262"/>
      <c r="H51" s="262"/>
      <c r="I51" s="263"/>
      <c r="J51" s="253"/>
    </row>
    <row r="52" spans="1:10" ht="15.75" x14ac:dyDescent="0.3">
      <c r="A52" s="250"/>
      <c r="B52" s="264" t="s">
        <v>237</v>
      </c>
      <c r="C52" s="270"/>
      <c r="D52" s="262"/>
      <c r="E52" s="262"/>
      <c r="F52" s="262"/>
      <c r="G52" s="262"/>
      <c r="H52" s="262"/>
      <c r="I52" s="263"/>
      <c r="J52" s="253"/>
    </row>
    <row r="53" spans="1:10" ht="15.75" x14ac:dyDescent="0.3">
      <c r="A53" s="250"/>
      <c r="B53" s="264" t="s">
        <v>238</v>
      </c>
      <c r="C53" s="262"/>
      <c r="D53" s="262"/>
      <c r="E53" s="262"/>
      <c r="F53" s="262"/>
      <c r="G53" s="262"/>
      <c r="H53" s="262"/>
      <c r="I53" s="263"/>
      <c r="J53" s="253"/>
    </row>
    <row r="54" spans="1:10" ht="15.75" x14ac:dyDescent="0.3">
      <c r="A54" s="271"/>
      <c r="B54" s="264" t="s">
        <v>239</v>
      </c>
      <c r="C54" s="262"/>
      <c r="D54" s="262"/>
      <c r="E54" s="262"/>
      <c r="F54" s="262"/>
      <c r="G54" s="262"/>
      <c r="H54" s="262"/>
      <c r="I54" s="263"/>
      <c r="J54" s="253"/>
    </row>
    <row r="55" spans="1:10" ht="15.75" x14ac:dyDescent="0.3">
      <c r="A55" s="250"/>
      <c r="B55" s="264" t="s">
        <v>240</v>
      </c>
      <c r="C55" s="262"/>
      <c r="D55" s="262"/>
      <c r="E55" s="262"/>
      <c r="F55" s="262"/>
      <c r="G55" s="262"/>
      <c r="H55" s="262"/>
      <c r="I55" s="263"/>
      <c r="J55" s="253"/>
    </row>
    <row r="56" spans="1:10" ht="15.75" x14ac:dyDescent="0.3">
      <c r="A56" s="250"/>
      <c r="B56" s="272" t="s">
        <v>241</v>
      </c>
      <c r="C56" s="270"/>
      <c r="D56" s="262"/>
      <c r="E56" s="262"/>
      <c r="F56" s="262"/>
      <c r="G56" s="262"/>
      <c r="H56" s="262"/>
      <c r="I56" s="263"/>
      <c r="J56" s="253"/>
    </row>
    <row r="57" spans="1:10" ht="15.75" x14ac:dyDescent="0.3">
      <c r="A57" s="250"/>
      <c r="B57" s="269" t="s">
        <v>175</v>
      </c>
      <c r="C57" s="270" t="s">
        <v>176</v>
      </c>
      <c r="D57" s="262"/>
      <c r="E57" s="262"/>
      <c r="F57" s="262"/>
      <c r="G57" s="262"/>
      <c r="H57" s="262"/>
      <c r="I57" s="263"/>
      <c r="J57" s="253"/>
    </row>
    <row r="58" spans="1:10" ht="15.75" x14ac:dyDescent="0.3">
      <c r="A58" s="250"/>
      <c r="B58" s="264" t="s">
        <v>242</v>
      </c>
      <c r="C58" s="262"/>
      <c r="D58" s="273"/>
      <c r="E58" s="262"/>
      <c r="F58" s="262"/>
      <c r="G58" s="262"/>
      <c r="H58" s="262"/>
      <c r="I58" s="263"/>
      <c r="J58" s="253"/>
    </row>
    <row r="59" spans="1:10" ht="15.75" x14ac:dyDescent="0.3">
      <c r="A59" s="250"/>
      <c r="B59" s="264" t="s">
        <v>243</v>
      </c>
      <c r="C59" s="262"/>
      <c r="D59" s="262"/>
      <c r="E59" s="262"/>
      <c r="F59" s="262"/>
      <c r="G59" s="274"/>
      <c r="H59" s="262"/>
      <c r="I59" s="263"/>
      <c r="J59" s="253"/>
    </row>
    <row r="60" spans="1:10" ht="15.75" x14ac:dyDescent="0.3">
      <c r="A60" s="250"/>
      <c r="B60" s="264" t="s">
        <v>244</v>
      </c>
      <c r="C60" s="262"/>
      <c r="D60" s="262"/>
      <c r="E60" s="262"/>
      <c r="F60" s="262"/>
      <c r="G60" s="262"/>
      <c r="H60" s="262"/>
      <c r="I60" s="263"/>
      <c r="J60" s="253"/>
    </row>
    <row r="61" spans="1:10" ht="15.75" x14ac:dyDescent="0.3">
      <c r="A61" s="250"/>
      <c r="B61" s="276" t="s">
        <v>245</v>
      </c>
      <c r="C61" s="262"/>
      <c r="D61" s="262"/>
      <c r="E61" s="262"/>
      <c r="F61" s="262"/>
      <c r="G61" s="262"/>
      <c r="H61" s="262"/>
      <c r="I61" s="263"/>
      <c r="J61" s="253"/>
    </row>
    <row r="62" spans="1:10" ht="15.75" x14ac:dyDescent="0.3">
      <c r="A62" s="250"/>
      <c r="B62" s="264" t="s">
        <v>246</v>
      </c>
      <c r="C62" s="262"/>
      <c r="D62" s="262"/>
      <c r="E62" s="262"/>
      <c r="F62" s="262"/>
      <c r="G62" s="262"/>
      <c r="H62" s="262"/>
      <c r="I62" s="263"/>
      <c r="J62" s="253"/>
    </row>
    <row r="63" spans="1:10" ht="15.75" x14ac:dyDescent="0.3">
      <c r="A63" s="250"/>
      <c r="B63" s="272" t="s">
        <v>247</v>
      </c>
      <c r="C63" s="262"/>
      <c r="D63" s="262"/>
      <c r="E63" s="262"/>
      <c r="F63" s="262"/>
      <c r="G63" s="262"/>
      <c r="H63" s="262"/>
      <c r="I63" s="263"/>
      <c r="J63" s="253"/>
    </row>
    <row r="64" spans="1:10" ht="15.75" x14ac:dyDescent="0.3">
      <c r="A64" s="250"/>
      <c r="B64" s="264" t="s">
        <v>250</v>
      </c>
      <c r="C64" s="262"/>
      <c r="D64" s="262"/>
      <c r="E64" s="262"/>
      <c r="F64" s="262"/>
      <c r="G64" s="262"/>
      <c r="H64" s="262"/>
      <c r="I64" s="263"/>
      <c r="J64" s="253"/>
    </row>
    <row r="65" spans="1:10" ht="15.75" x14ac:dyDescent="0.3">
      <c r="A65" s="250"/>
      <c r="B65" s="264" t="s">
        <v>248</v>
      </c>
      <c r="C65" s="262"/>
      <c r="D65" s="262"/>
      <c r="E65" s="262"/>
      <c r="F65" s="262"/>
      <c r="G65" s="262"/>
      <c r="H65" s="262"/>
      <c r="I65" s="263"/>
      <c r="J65" s="253"/>
    </row>
    <row r="66" spans="1:10" ht="15.75" x14ac:dyDescent="0.3">
      <c r="A66" s="250"/>
      <c r="B66" s="264" t="s">
        <v>249</v>
      </c>
      <c r="C66" s="262"/>
      <c r="D66" s="262"/>
      <c r="E66" s="262"/>
      <c r="F66" s="262"/>
      <c r="G66" s="262"/>
      <c r="H66" s="262"/>
      <c r="I66" s="263"/>
      <c r="J66" s="253"/>
    </row>
    <row r="67" spans="1:10" ht="15.75" x14ac:dyDescent="0.3">
      <c r="A67" s="250"/>
      <c r="B67" s="264" t="s">
        <v>251</v>
      </c>
      <c r="C67" s="262"/>
      <c r="D67" s="262"/>
      <c r="E67" s="262"/>
      <c r="F67" s="262"/>
      <c r="G67" s="262"/>
      <c r="H67" s="262"/>
      <c r="I67" s="263"/>
      <c r="J67" s="253"/>
    </row>
    <row r="68" spans="1:10" ht="15.75" x14ac:dyDescent="0.3">
      <c r="A68" s="250"/>
      <c r="B68" s="264" t="s">
        <v>252</v>
      </c>
      <c r="C68" s="262"/>
      <c r="D68" s="262"/>
      <c r="E68" s="262"/>
      <c r="F68" s="262"/>
      <c r="G68" s="262"/>
      <c r="H68" s="262"/>
      <c r="I68" s="263"/>
      <c r="J68" s="253"/>
    </row>
    <row r="69" spans="1:10" ht="15.75" x14ac:dyDescent="0.3">
      <c r="A69" s="250"/>
      <c r="B69" s="264" t="s">
        <v>253</v>
      </c>
      <c r="C69" s="262"/>
      <c r="D69" s="262"/>
      <c r="E69" s="262"/>
      <c r="F69" s="262"/>
      <c r="G69" s="262"/>
      <c r="H69" s="262"/>
      <c r="I69" s="263"/>
      <c r="J69" s="253"/>
    </row>
    <row r="70" spans="1:10" ht="15.75" x14ac:dyDescent="0.3">
      <c r="A70" s="250"/>
      <c r="B70" s="276" t="s">
        <v>254</v>
      </c>
      <c r="C70" s="262"/>
      <c r="D70" s="262"/>
      <c r="E70" s="262"/>
      <c r="F70" s="262"/>
      <c r="G70" s="262"/>
      <c r="H70" s="262"/>
      <c r="I70" s="263"/>
      <c r="J70" s="253"/>
    </row>
    <row r="71" spans="1:10" ht="15.75" x14ac:dyDescent="0.3">
      <c r="A71" s="250"/>
      <c r="B71" s="264" t="s">
        <v>273</v>
      </c>
      <c r="C71" s="262"/>
      <c r="D71" s="262"/>
      <c r="E71" s="262"/>
      <c r="F71" s="262"/>
      <c r="G71" s="262"/>
      <c r="H71" s="262"/>
      <c r="I71" s="263"/>
      <c r="J71" s="253"/>
    </row>
    <row r="72" spans="1:10" ht="15.75" x14ac:dyDescent="0.3">
      <c r="A72" s="250"/>
      <c r="B72" s="264" t="s">
        <v>255</v>
      </c>
      <c r="C72" s="262"/>
      <c r="D72" s="262"/>
      <c r="E72" s="262"/>
      <c r="F72" s="262"/>
      <c r="G72" s="262"/>
      <c r="H72" s="262"/>
      <c r="I72" s="263"/>
      <c r="J72" s="253"/>
    </row>
    <row r="73" spans="1:10" ht="15.75" x14ac:dyDescent="0.3">
      <c r="A73" s="250"/>
      <c r="B73" s="264" t="s">
        <v>256</v>
      </c>
      <c r="C73" s="262"/>
      <c r="D73" s="262"/>
      <c r="E73" s="262"/>
      <c r="F73" s="262"/>
      <c r="G73" s="262"/>
      <c r="H73" s="262"/>
      <c r="I73" s="263"/>
      <c r="J73" s="253"/>
    </row>
    <row r="74" spans="1:10" ht="15.75" x14ac:dyDescent="0.3">
      <c r="A74" s="250"/>
      <c r="B74" s="264" t="s">
        <v>258</v>
      </c>
      <c r="C74" s="262"/>
      <c r="D74" s="262"/>
      <c r="E74" s="262"/>
      <c r="F74" s="262"/>
      <c r="G74" s="262"/>
      <c r="H74" s="262"/>
      <c r="I74" s="263"/>
      <c r="J74" s="253"/>
    </row>
    <row r="75" spans="1:10" ht="15.75" x14ac:dyDescent="0.3">
      <c r="A75" s="250"/>
      <c r="B75" s="264" t="s">
        <v>257</v>
      </c>
      <c r="C75" s="262"/>
      <c r="D75" s="262"/>
      <c r="E75" s="262"/>
      <c r="F75" s="262"/>
      <c r="G75" s="262"/>
      <c r="H75" s="262"/>
      <c r="I75" s="263"/>
      <c r="J75" s="253"/>
    </row>
    <row r="76" spans="1:10" ht="15.75" x14ac:dyDescent="0.3">
      <c r="A76" s="250"/>
      <c r="B76" s="269" t="s">
        <v>259</v>
      </c>
      <c r="C76" s="270" t="s">
        <v>260</v>
      </c>
      <c r="D76" s="262"/>
      <c r="E76" s="262"/>
      <c r="F76" s="262"/>
      <c r="G76" s="262"/>
      <c r="H76" s="262"/>
      <c r="I76" s="263"/>
      <c r="J76" s="253"/>
    </row>
    <row r="77" spans="1:10" ht="15.75" x14ac:dyDescent="0.3">
      <c r="A77" s="250"/>
      <c r="B77" s="272" t="s">
        <v>270</v>
      </c>
      <c r="C77" s="270"/>
      <c r="D77" s="262"/>
      <c r="E77" s="262"/>
      <c r="F77" s="262"/>
      <c r="G77" s="262"/>
      <c r="H77" s="262"/>
      <c r="I77" s="263"/>
      <c r="J77" s="253"/>
    </row>
    <row r="78" spans="1:10" ht="15.75" x14ac:dyDescent="0.3">
      <c r="A78" s="250"/>
      <c r="B78" s="272" t="s">
        <v>271</v>
      </c>
      <c r="C78" s="270"/>
      <c r="D78" s="262"/>
      <c r="E78" s="262"/>
      <c r="F78" s="262"/>
      <c r="G78" s="262"/>
      <c r="H78" s="262"/>
      <c r="I78" s="263"/>
      <c r="J78" s="253"/>
    </row>
    <row r="79" spans="1:10" ht="15.75" x14ac:dyDescent="0.3">
      <c r="A79" s="250"/>
      <c r="B79" s="272" t="s">
        <v>272</v>
      </c>
      <c r="C79" s="270"/>
      <c r="D79" s="262"/>
      <c r="E79" s="262"/>
      <c r="F79" s="262"/>
      <c r="G79" s="262"/>
      <c r="H79" s="262"/>
      <c r="I79" s="263"/>
      <c r="J79" s="253"/>
    </row>
    <row r="80" spans="1:10" ht="15.75" x14ac:dyDescent="0.3">
      <c r="A80" s="250"/>
      <c r="B80" s="272" t="s">
        <v>274</v>
      </c>
      <c r="C80" s="270"/>
      <c r="D80" s="262"/>
      <c r="E80" s="262"/>
      <c r="F80" s="262"/>
      <c r="G80" s="262"/>
      <c r="H80" s="262"/>
      <c r="I80" s="263"/>
      <c r="J80" s="253"/>
    </row>
    <row r="81" spans="1:10" ht="15.75" x14ac:dyDescent="0.3">
      <c r="A81" s="250"/>
      <c r="B81" s="272" t="s">
        <v>275</v>
      </c>
      <c r="C81" s="270"/>
      <c r="D81" s="262"/>
      <c r="E81" s="262"/>
      <c r="F81" s="262"/>
      <c r="G81" s="262"/>
      <c r="H81" s="262"/>
      <c r="I81" s="263"/>
      <c r="J81" s="253"/>
    </row>
    <row r="82" spans="1:10" ht="15.75" x14ac:dyDescent="0.3">
      <c r="A82" s="250"/>
      <c r="B82" s="269" t="s">
        <v>261</v>
      </c>
      <c r="C82" s="262" t="s">
        <v>318</v>
      </c>
      <c r="D82" s="262"/>
      <c r="E82" s="262"/>
      <c r="F82" s="262"/>
      <c r="G82" s="262"/>
      <c r="H82" s="262"/>
      <c r="I82" s="263"/>
      <c r="J82" s="253"/>
    </row>
    <row r="83" spans="1:10" ht="15.75" x14ac:dyDescent="0.3">
      <c r="A83" s="250"/>
      <c r="B83" s="264" t="s">
        <v>262</v>
      </c>
      <c r="C83" s="262"/>
      <c r="D83" s="262"/>
      <c r="E83" s="262"/>
      <c r="F83" s="262"/>
      <c r="G83" s="262"/>
      <c r="H83" s="262"/>
      <c r="I83" s="263"/>
      <c r="J83" s="253"/>
    </row>
    <row r="84" spans="1:10" ht="15.75" x14ac:dyDescent="0.3">
      <c r="A84" s="250"/>
      <c r="B84" s="322" t="s">
        <v>265</v>
      </c>
      <c r="C84" s="270" t="s">
        <v>264</v>
      </c>
      <c r="D84" s="262"/>
      <c r="E84" s="262"/>
      <c r="F84" s="262"/>
      <c r="G84" s="262"/>
      <c r="H84" s="262"/>
      <c r="I84" s="263"/>
      <c r="J84" s="253"/>
    </row>
    <row r="85" spans="1:10" ht="15.75" x14ac:dyDescent="0.3">
      <c r="A85" s="250"/>
      <c r="B85" s="322" t="s">
        <v>266</v>
      </c>
      <c r="C85" s="270" t="s">
        <v>269</v>
      </c>
      <c r="D85" s="262"/>
      <c r="E85" s="262"/>
      <c r="F85" s="262"/>
      <c r="G85" s="262"/>
      <c r="H85" s="262"/>
      <c r="I85" s="263"/>
      <c r="J85" s="253"/>
    </row>
    <row r="86" spans="1:10" ht="16.5" thickBot="1" x14ac:dyDescent="0.35">
      <c r="A86" s="250"/>
      <c r="B86" s="323" t="s">
        <v>267</v>
      </c>
      <c r="C86" s="324" t="s">
        <v>268</v>
      </c>
      <c r="D86" s="278"/>
      <c r="E86" s="278"/>
      <c r="F86" s="278"/>
      <c r="G86" s="278"/>
      <c r="H86" s="278"/>
      <c r="I86" s="279"/>
      <c r="J86" s="253"/>
    </row>
    <row r="87" spans="1:10" ht="16.5" thickBot="1" x14ac:dyDescent="0.35">
      <c r="A87" s="265"/>
      <c r="B87" s="266"/>
      <c r="C87" s="278"/>
      <c r="D87" s="278"/>
      <c r="E87" s="278"/>
      <c r="F87" s="278"/>
      <c r="G87" s="278"/>
      <c r="H87" s="278"/>
      <c r="I87" s="278"/>
      <c r="J87" s="267"/>
    </row>
    <row r="88" spans="1:10" ht="15.75" x14ac:dyDescent="0.3">
      <c r="A88" s="96"/>
      <c r="B88" s="96"/>
      <c r="C88" s="262"/>
      <c r="D88" s="262"/>
      <c r="E88" s="262"/>
      <c r="F88" s="262"/>
      <c r="G88" s="262"/>
      <c r="H88" s="262"/>
      <c r="I88" s="262"/>
      <c r="J88" s="96"/>
    </row>
    <row r="89" spans="1:10" ht="15.75" thickBot="1" x14ac:dyDescent="0.3">
      <c r="A89" s="96"/>
      <c r="B89" s="96"/>
      <c r="C89" s="96"/>
      <c r="D89" s="96"/>
      <c r="E89" s="96"/>
      <c r="F89" s="96"/>
      <c r="G89" s="96"/>
      <c r="H89" s="96"/>
      <c r="I89" s="96"/>
      <c r="J89" s="96"/>
    </row>
    <row r="90" spans="1:10" ht="15.75" thickBot="1" x14ac:dyDescent="0.3">
      <c r="A90" s="247"/>
      <c r="B90" s="248"/>
      <c r="C90" s="248"/>
      <c r="D90" s="248"/>
      <c r="E90" s="248"/>
      <c r="F90" s="248"/>
      <c r="G90" s="248"/>
      <c r="H90" s="248"/>
      <c r="I90" s="248"/>
      <c r="J90" s="249"/>
    </row>
    <row r="91" spans="1:10" ht="15.75" x14ac:dyDescent="0.25">
      <c r="A91" s="250"/>
      <c r="B91" s="251"/>
      <c r="C91" s="252"/>
      <c r="D91" s="248"/>
      <c r="E91" s="248"/>
      <c r="F91" s="248"/>
      <c r="G91" s="248"/>
      <c r="H91" s="248"/>
      <c r="I91" s="268" t="s">
        <v>177</v>
      </c>
      <c r="J91" s="253"/>
    </row>
    <row r="92" spans="1:10" ht="18" x14ac:dyDescent="0.25">
      <c r="A92" s="250"/>
      <c r="B92" s="256" t="s">
        <v>163</v>
      </c>
      <c r="C92" s="255"/>
      <c r="D92" s="96"/>
      <c r="E92" s="96"/>
      <c r="F92" s="96"/>
      <c r="G92" s="96"/>
      <c r="H92" s="96"/>
      <c r="I92" s="253"/>
      <c r="J92" s="253"/>
    </row>
    <row r="93" spans="1:10" x14ac:dyDescent="0.25">
      <c r="A93" s="250"/>
      <c r="B93" s="280"/>
      <c r="C93" s="255"/>
      <c r="D93" s="96"/>
      <c r="E93" s="96"/>
      <c r="F93" s="96"/>
      <c r="G93" s="96"/>
      <c r="H93" s="96"/>
      <c r="I93" s="253"/>
      <c r="J93" s="253"/>
    </row>
    <row r="94" spans="1:10" ht="18" x14ac:dyDescent="0.25">
      <c r="A94" s="250"/>
      <c r="B94" s="254"/>
      <c r="C94" s="257" t="s">
        <v>173</v>
      </c>
      <c r="D94" s="96"/>
      <c r="E94" s="96"/>
      <c r="F94" s="96"/>
      <c r="G94" s="96"/>
      <c r="H94" s="96"/>
      <c r="I94" s="253"/>
      <c r="J94" s="253"/>
    </row>
    <row r="95" spans="1:10" ht="18" x14ac:dyDescent="0.25">
      <c r="A95" s="250"/>
      <c r="B95" s="256"/>
      <c r="C95" s="255"/>
      <c r="D95" s="255"/>
      <c r="E95" s="255"/>
      <c r="F95" s="255"/>
      <c r="G95" s="255"/>
      <c r="H95" s="255"/>
      <c r="I95" s="281"/>
      <c r="J95" s="253"/>
    </row>
    <row r="96" spans="1:10" ht="16.5" x14ac:dyDescent="0.3">
      <c r="A96" s="250"/>
      <c r="B96" s="259" t="s">
        <v>178</v>
      </c>
      <c r="C96" s="260" t="s">
        <v>179</v>
      </c>
      <c r="D96" s="262"/>
      <c r="E96" s="262"/>
      <c r="F96" s="262"/>
      <c r="G96" s="262"/>
      <c r="H96" s="262"/>
      <c r="I96" s="263"/>
      <c r="J96" s="253"/>
    </row>
    <row r="97" spans="1:10" ht="15.75" x14ac:dyDescent="0.3">
      <c r="A97" s="250"/>
      <c r="B97" s="264"/>
      <c r="C97" s="262"/>
      <c r="D97" s="273"/>
      <c r="E97" s="262"/>
      <c r="F97" s="262"/>
      <c r="G97" s="262"/>
      <c r="H97" s="262"/>
      <c r="I97" s="263"/>
      <c r="J97" s="253"/>
    </row>
    <row r="98" spans="1:10" ht="15.75" x14ac:dyDescent="0.3">
      <c r="A98" s="250"/>
      <c r="B98" s="264" t="s">
        <v>276</v>
      </c>
      <c r="C98" s="262"/>
      <c r="D98" s="262"/>
      <c r="E98" s="262"/>
      <c r="F98" s="262"/>
      <c r="G98" s="274"/>
      <c r="H98" s="262"/>
      <c r="I98" s="263"/>
      <c r="J98" s="253"/>
    </row>
    <row r="99" spans="1:10" ht="15.75" x14ac:dyDescent="0.3">
      <c r="A99" s="250"/>
      <c r="B99" s="264"/>
      <c r="C99" s="270" t="s">
        <v>277</v>
      </c>
      <c r="D99" s="262"/>
      <c r="E99" s="262"/>
      <c r="F99" s="262"/>
      <c r="G99" s="262"/>
      <c r="H99" s="262"/>
      <c r="I99" s="263"/>
      <c r="J99" s="253"/>
    </row>
    <row r="100" spans="1:10" ht="15.75" x14ac:dyDescent="0.3">
      <c r="A100" s="250"/>
      <c r="B100" s="264"/>
      <c r="C100" s="270" t="s">
        <v>278</v>
      </c>
      <c r="D100" s="262"/>
      <c r="E100" s="262"/>
      <c r="F100" s="262"/>
      <c r="G100" s="262"/>
      <c r="H100" s="262"/>
      <c r="I100" s="263"/>
      <c r="J100" s="253"/>
    </row>
    <row r="101" spans="1:10" ht="15.75" x14ac:dyDescent="0.3">
      <c r="A101" s="250"/>
      <c r="B101" s="264" t="s">
        <v>279</v>
      </c>
      <c r="C101" s="262"/>
      <c r="D101" s="262"/>
      <c r="E101" s="262"/>
      <c r="F101" s="262"/>
      <c r="G101" s="262"/>
      <c r="H101" s="262"/>
      <c r="I101" s="263"/>
      <c r="J101" s="253"/>
    </row>
    <row r="102" spans="1:10" ht="15.75" x14ac:dyDescent="0.3">
      <c r="A102" s="250"/>
      <c r="B102" s="272" t="s">
        <v>280</v>
      </c>
      <c r="C102" s="262"/>
      <c r="D102" s="262"/>
      <c r="E102" s="262"/>
      <c r="F102" s="262"/>
      <c r="G102" s="262"/>
      <c r="H102" s="262"/>
      <c r="I102" s="263"/>
      <c r="J102" s="253"/>
    </row>
    <row r="103" spans="1:10" ht="15.75" x14ac:dyDescent="0.3">
      <c r="A103" s="250"/>
      <c r="B103" s="264" t="s">
        <v>281</v>
      </c>
      <c r="C103" s="262"/>
      <c r="D103" s="262"/>
      <c r="E103" s="262"/>
      <c r="F103" s="262"/>
      <c r="G103" s="262"/>
      <c r="H103" s="262"/>
      <c r="I103" s="263"/>
      <c r="J103" s="253"/>
    </row>
    <row r="104" spans="1:10" ht="15.75" x14ac:dyDescent="0.3">
      <c r="A104" s="250"/>
      <c r="B104" s="264"/>
      <c r="C104" s="262"/>
      <c r="D104" s="262"/>
      <c r="E104" s="262"/>
      <c r="F104" s="262"/>
      <c r="G104" s="262"/>
      <c r="H104" s="262"/>
      <c r="I104" s="263"/>
      <c r="J104" s="253"/>
    </row>
    <row r="105" spans="1:10" ht="16.5" x14ac:dyDescent="0.3">
      <c r="A105" s="250"/>
      <c r="B105" s="254">
        <v>4</v>
      </c>
      <c r="C105" s="260" t="s">
        <v>180</v>
      </c>
      <c r="D105" s="262"/>
      <c r="E105" s="262"/>
      <c r="F105" s="262"/>
      <c r="G105" s="262"/>
      <c r="H105" s="262"/>
      <c r="I105" s="263"/>
      <c r="J105" s="253"/>
    </row>
    <row r="106" spans="1:10" ht="16.5" x14ac:dyDescent="0.3">
      <c r="A106" s="250"/>
      <c r="B106" s="254"/>
      <c r="C106" s="260"/>
      <c r="D106" s="262"/>
      <c r="E106" s="262"/>
      <c r="F106" s="262"/>
      <c r="G106" s="262"/>
      <c r="H106" s="262"/>
      <c r="I106" s="263"/>
      <c r="J106" s="253"/>
    </row>
    <row r="107" spans="1:10" ht="15.75" x14ac:dyDescent="0.3">
      <c r="A107" s="250"/>
      <c r="B107" s="264"/>
      <c r="C107" s="262" t="s">
        <v>284</v>
      </c>
      <c r="D107" s="262"/>
      <c r="E107" s="262"/>
      <c r="F107" s="262"/>
      <c r="G107" s="262"/>
      <c r="H107" s="262"/>
      <c r="I107" s="263"/>
      <c r="J107" s="253"/>
    </row>
    <row r="108" spans="1:10" ht="15.75" x14ac:dyDescent="0.3">
      <c r="A108" s="250"/>
      <c r="B108" s="264" t="s">
        <v>285</v>
      </c>
      <c r="C108" s="262"/>
      <c r="D108" s="262"/>
      <c r="E108" s="262"/>
      <c r="F108" s="262"/>
      <c r="G108" s="262"/>
      <c r="H108" s="262"/>
      <c r="I108" s="263"/>
      <c r="J108" s="253"/>
    </row>
    <row r="109" spans="1:10" ht="15.75" x14ac:dyDescent="0.3">
      <c r="A109" s="250"/>
      <c r="B109" s="264" t="s">
        <v>286</v>
      </c>
      <c r="C109" s="262"/>
      <c r="D109" s="262"/>
      <c r="E109" s="262"/>
      <c r="F109" s="262"/>
      <c r="G109" s="262"/>
      <c r="H109" s="262"/>
      <c r="I109" s="263"/>
      <c r="J109" s="253"/>
    </row>
    <row r="110" spans="1:10" ht="15.75" x14ac:dyDescent="0.3">
      <c r="A110" s="250"/>
      <c r="B110" s="264"/>
      <c r="C110" s="270" t="s">
        <v>181</v>
      </c>
      <c r="D110" s="262"/>
      <c r="E110" s="262"/>
      <c r="F110" s="262"/>
      <c r="G110" s="262"/>
      <c r="H110" s="262"/>
      <c r="I110" s="263"/>
      <c r="J110" s="253"/>
    </row>
    <row r="111" spans="1:10" ht="15.75" x14ac:dyDescent="0.3">
      <c r="A111" s="250"/>
      <c r="B111" s="264"/>
      <c r="C111" s="270" t="s">
        <v>182</v>
      </c>
      <c r="D111" s="262"/>
      <c r="E111" s="262"/>
      <c r="F111" s="262"/>
      <c r="G111" s="262"/>
      <c r="H111" s="262"/>
      <c r="I111" s="263"/>
      <c r="J111" s="253"/>
    </row>
    <row r="112" spans="1:10" ht="15.75" x14ac:dyDescent="0.3">
      <c r="A112" s="250"/>
      <c r="B112" s="269"/>
      <c r="C112" s="270" t="s">
        <v>183</v>
      </c>
      <c r="D112" s="262"/>
      <c r="E112" s="262"/>
      <c r="F112" s="262"/>
      <c r="G112" s="262"/>
      <c r="H112" s="262"/>
      <c r="I112" s="263"/>
      <c r="J112" s="253"/>
    </row>
    <row r="113" spans="1:10" ht="18" x14ac:dyDescent="0.3">
      <c r="A113" s="250"/>
      <c r="B113" s="282"/>
      <c r="C113" s="283" t="s">
        <v>184</v>
      </c>
      <c r="D113" s="96"/>
      <c r="E113" s="262"/>
      <c r="F113" s="262"/>
      <c r="G113" s="262"/>
      <c r="H113" s="262"/>
      <c r="I113" s="263"/>
      <c r="J113" s="253"/>
    </row>
    <row r="114" spans="1:10" ht="18" x14ac:dyDescent="0.3">
      <c r="A114" s="250"/>
      <c r="B114" s="282"/>
      <c r="C114" s="270" t="s">
        <v>185</v>
      </c>
      <c r="D114" s="262"/>
      <c r="E114" s="262"/>
      <c r="F114" s="262"/>
      <c r="G114" s="262"/>
      <c r="H114" s="262"/>
      <c r="I114" s="263"/>
      <c r="J114" s="253"/>
    </row>
    <row r="115" spans="1:10" ht="15.75" x14ac:dyDescent="0.3">
      <c r="A115" s="250"/>
      <c r="B115" s="264"/>
      <c r="C115" s="270" t="s">
        <v>186</v>
      </c>
      <c r="D115" s="262"/>
      <c r="E115" s="262"/>
      <c r="F115" s="262"/>
      <c r="G115" s="262"/>
      <c r="H115" s="262"/>
      <c r="I115" s="263"/>
      <c r="J115" s="253"/>
    </row>
    <row r="116" spans="1:10" ht="15.75" x14ac:dyDescent="0.3">
      <c r="A116" s="250"/>
      <c r="B116" s="275"/>
      <c r="C116" s="283" t="s">
        <v>187</v>
      </c>
      <c r="D116" s="262"/>
      <c r="E116" s="262"/>
      <c r="F116" s="262"/>
      <c r="G116" s="262"/>
      <c r="H116" s="262"/>
      <c r="I116" s="263"/>
      <c r="J116" s="253"/>
    </row>
    <row r="117" spans="1:10" ht="15.75" x14ac:dyDescent="0.3">
      <c r="A117" s="250"/>
      <c r="B117" s="264"/>
      <c r="C117" s="96"/>
      <c r="D117" s="262"/>
      <c r="E117" s="262"/>
      <c r="F117" s="262"/>
      <c r="G117" s="262"/>
      <c r="H117" s="262"/>
      <c r="I117" s="263"/>
      <c r="J117" s="253"/>
    </row>
    <row r="118" spans="1:10" ht="15.75" x14ac:dyDescent="0.3">
      <c r="A118" s="250"/>
      <c r="B118" s="264"/>
      <c r="C118" s="270" t="s">
        <v>282</v>
      </c>
      <c r="D118" s="262"/>
      <c r="E118" s="262"/>
      <c r="F118" s="262"/>
      <c r="G118" s="262"/>
      <c r="H118" s="262"/>
      <c r="I118" s="263"/>
      <c r="J118" s="253"/>
    </row>
    <row r="119" spans="1:10" ht="15.75" x14ac:dyDescent="0.3">
      <c r="A119" s="250"/>
      <c r="B119" s="264"/>
      <c r="C119" s="270" t="s">
        <v>283</v>
      </c>
      <c r="D119" s="262"/>
      <c r="E119" s="262"/>
      <c r="F119" s="262"/>
      <c r="G119" s="262"/>
      <c r="H119" s="262"/>
      <c r="I119" s="263"/>
      <c r="J119" s="253"/>
    </row>
    <row r="120" spans="1:10" ht="15.75" x14ac:dyDescent="0.3">
      <c r="A120" s="250"/>
      <c r="B120" s="264"/>
      <c r="C120" s="270"/>
      <c r="D120" s="262"/>
      <c r="E120" s="262"/>
      <c r="F120" s="262"/>
      <c r="G120" s="262"/>
      <c r="H120" s="262"/>
      <c r="I120" s="263"/>
      <c r="J120" s="253"/>
    </row>
    <row r="121" spans="1:10" ht="15.75" x14ac:dyDescent="0.3">
      <c r="A121" s="250"/>
      <c r="B121" s="264"/>
      <c r="C121" s="270"/>
      <c r="D121" s="262"/>
      <c r="E121" s="262"/>
      <c r="F121" s="262"/>
      <c r="G121" s="262"/>
      <c r="H121" s="262"/>
      <c r="I121" s="263"/>
      <c r="J121" s="253"/>
    </row>
    <row r="122" spans="1:10" ht="15.75" x14ac:dyDescent="0.3">
      <c r="A122" s="250"/>
      <c r="B122" s="264"/>
      <c r="C122" s="270"/>
      <c r="D122" s="262"/>
      <c r="E122" s="262"/>
      <c r="F122" s="262"/>
      <c r="G122" s="262"/>
      <c r="H122" s="262"/>
      <c r="I122" s="263"/>
      <c r="J122" s="253"/>
    </row>
    <row r="123" spans="1:10" ht="15.75" x14ac:dyDescent="0.3">
      <c r="A123" s="250"/>
      <c r="B123" s="264"/>
      <c r="C123" s="270"/>
      <c r="D123" s="262"/>
      <c r="E123" s="262"/>
      <c r="F123" s="262"/>
      <c r="G123" s="262"/>
      <c r="H123" s="262"/>
      <c r="I123" s="263"/>
      <c r="J123" s="253"/>
    </row>
    <row r="124" spans="1:10" ht="15.75" x14ac:dyDescent="0.3">
      <c r="A124" s="250"/>
      <c r="B124" s="264"/>
      <c r="C124" s="270"/>
      <c r="D124" s="262"/>
      <c r="E124" s="262"/>
      <c r="F124" s="262"/>
      <c r="G124" s="262"/>
      <c r="H124" s="262"/>
      <c r="I124" s="263"/>
      <c r="J124" s="253"/>
    </row>
    <row r="125" spans="1:10" ht="15.75" x14ac:dyDescent="0.3">
      <c r="A125" s="250"/>
      <c r="B125" s="264"/>
      <c r="C125" s="270"/>
      <c r="D125" s="262"/>
      <c r="E125" s="262"/>
      <c r="F125" s="262"/>
      <c r="G125" s="262"/>
      <c r="H125" s="262"/>
      <c r="I125" s="263"/>
      <c r="J125" s="253"/>
    </row>
    <row r="126" spans="1:10" ht="15.75" x14ac:dyDescent="0.3">
      <c r="A126" s="250"/>
      <c r="B126" s="264"/>
      <c r="C126" s="270"/>
      <c r="D126" s="262"/>
      <c r="E126" s="262"/>
      <c r="F126" s="262"/>
      <c r="G126" s="262"/>
      <c r="H126" s="262"/>
      <c r="I126" s="263"/>
      <c r="J126" s="253"/>
    </row>
    <row r="127" spans="1:10" ht="15.75" x14ac:dyDescent="0.3">
      <c r="A127" s="250"/>
      <c r="B127" s="264"/>
      <c r="C127" s="326" t="s">
        <v>188</v>
      </c>
      <c r="D127" s="327"/>
      <c r="E127" s="327"/>
      <c r="F127" s="327"/>
      <c r="G127" s="96"/>
      <c r="H127" s="325" t="s">
        <v>287</v>
      </c>
      <c r="I127" s="332"/>
      <c r="J127" s="253"/>
    </row>
    <row r="128" spans="1:10" ht="15.75" x14ac:dyDescent="0.3">
      <c r="A128" s="250"/>
      <c r="B128" s="264"/>
      <c r="C128" s="327"/>
      <c r="D128" s="326" t="s">
        <v>189</v>
      </c>
      <c r="E128" s="327"/>
      <c r="F128" s="327"/>
      <c r="G128" s="96"/>
      <c r="H128" s="325" t="s">
        <v>195</v>
      </c>
      <c r="I128" s="332"/>
      <c r="J128" s="253"/>
    </row>
    <row r="129" spans="1:10" ht="15.75" x14ac:dyDescent="0.3">
      <c r="A129" s="250"/>
      <c r="B129" s="264"/>
      <c r="C129" s="326" t="s">
        <v>190</v>
      </c>
      <c r="D129" s="328"/>
      <c r="E129" s="327"/>
      <c r="F129" s="327"/>
      <c r="G129" s="96"/>
      <c r="H129" s="96"/>
      <c r="I129" s="263"/>
      <c r="J129" s="253"/>
    </row>
    <row r="130" spans="1:10" ht="15.75" thickBot="1" x14ac:dyDescent="0.3">
      <c r="A130" s="250"/>
      <c r="B130" s="265"/>
      <c r="C130" s="266"/>
      <c r="D130" s="266"/>
      <c r="E130" s="266"/>
      <c r="F130" s="266"/>
      <c r="G130" s="266"/>
      <c r="H130" s="266"/>
      <c r="I130" s="267"/>
      <c r="J130" s="253"/>
    </row>
    <row r="131" spans="1:10" ht="15.75" thickBot="1" x14ac:dyDescent="0.3">
      <c r="A131" s="265"/>
      <c r="B131" s="266"/>
      <c r="C131" s="266"/>
      <c r="D131" s="266"/>
      <c r="E131" s="266"/>
      <c r="F131" s="266"/>
      <c r="G131" s="266"/>
      <c r="H131" s="266"/>
      <c r="I131" s="266"/>
      <c r="J131" s="26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KOPERTINA</vt:lpstr>
      <vt:lpstr>AKTIVI</vt:lpstr>
      <vt:lpstr>PASIVI</vt:lpstr>
      <vt:lpstr>PASH</vt:lpstr>
      <vt:lpstr>FLUXI PARASE</vt:lpstr>
      <vt:lpstr>NDRYSHIMI KAPITALIT</vt:lpstr>
      <vt:lpstr>SHENIMET</vt:lpstr>
      <vt:lpstr>KOPERTINA!Print_Area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2013-07-30T14:11:47Z</dcterms:modified>
</cp:coreProperties>
</file>