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\Google Drive\Puna\17 comfort-96\dpt\qkb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C17" i="1" s="1"/>
  <c r="C25" i="1" s="1"/>
  <c r="B17" i="1"/>
  <c r="M17" i="1"/>
  <c r="M8" i="1"/>
  <c r="N18" i="1"/>
  <c r="M25" i="1"/>
  <c r="N8" i="1"/>
  <c r="N13" i="1"/>
  <c r="N25" i="1"/>
  <c r="N20" i="1"/>
  <c r="M22" i="1"/>
  <c r="M21" i="1"/>
  <c r="N23" i="1"/>
  <c r="M20" i="1"/>
  <c r="N24" i="1"/>
  <c r="N9" i="1"/>
  <c r="N11" i="1"/>
  <c r="N26" i="1"/>
  <c r="M6" i="1"/>
  <c r="M12" i="1"/>
  <c r="N21" i="1"/>
  <c r="N16" i="1"/>
  <c r="M26" i="1"/>
  <c r="M23" i="1"/>
  <c r="N14" i="1"/>
  <c r="M10" i="1"/>
  <c r="N6" i="1"/>
  <c r="M15" i="1"/>
  <c r="M9" i="1"/>
  <c r="M11" i="1"/>
  <c r="M19" i="1"/>
  <c r="N27" i="1"/>
  <c r="M7" i="1"/>
  <c r="M18" i="1"/>
  <c r="M24" i="1"/>
  <c r="M14" i="1"/>
  <c r="N15" i="1"/>
  <c r="N17" i="1"/>
  <c r="N12" i="1"/>
  <c r="N22" i="1"/>
  <c r="M27" i="1"/>
  <c r="N7" i="1"/>
  <c r="M16" i="1"/>
  <c r="M13" i="1"/>
  <c r="N10" i="1"/>
  <c r="N19" i="1"/>
  <c r="B25" i="1" l="1"/>
  <c r="B27" i="1" s="1"/>
  <c r="C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<sst xmlns="http://schemas.openxmlformats.org/spreadsheetml/2006/main" count="28" uniqueCount="27">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</sst>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164" fontId="2" fillId="0" borderId="0" xfId="1" applyNumberFormat="1" applyFont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horizontal="left" vertical="center"/>
    </xf>
    <xf numFmtId="164" fontId="10" fillId="0" borderId="0" xfId="1" applyNumberFormat="1" applyFont="1" applyBorder="1"/>
    <xf numFmtId="164" fontId="10" fillId="0" borderId="0" xfId="1" applyNumberFormat="1" applyFont="1" applyFill="1" applyBorder="1"/>
    <xf numFmtId="164" fontId="2" fillId="3" borderId="3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4" fontId="0" fillId="0" borderId="0" xfId="0" applyNumberForma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zoomScale="80" zoomScaleNormal="80" workbookViewId="0">
      <selection activeCell="C27" sqref="C27"/>
    </sheetView>
  </sheetViews>
  <sheetFormatPr defaultRowHeight="14.4" x14ac:dyDescent="0.3"/>
  <cols>
    <col min="1" max="1" width="72.33203125" customWidth="1"/>
    <col min="2" max="2" width="14.77734375" bestFit="1" customWidth="1"/>
    <col min="3" max="3" width="14.5546875" bestFit="1" customWidth="1"/>
    <col min="4" max="4" width="9.4414062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3" t="s">
        <v>25</v>
      </c>
    </row>
    <row r="2" spans="1:14" ht="15" customHeight="1" x14ac:dyDescent="0.3">
      <c r="A2" s="24" t="s">
        <v>24</v>
      </c>
      <c r="B2" s="12" t="s">
        <v>23</v>
      </c>
      <c r="C2" s="12" t="s">
        <v>23</v>
      </c>
    </row>
    <row r="3" spans="1:14" ht="15" customHeight="1" x14ac:dyDescent="0.3">
      <c r="A3" s="25"/>
      <c r="B3" s="12" t="s">
        <v>22</v>
      </c>
      <c r="C3" s="12" t="s">
        <v>21</v>
      </c>
    </row>
    <row r="4" spans="1:14" x14ac:dyDescent="0.3">
      <c r="A4" s="11" t="s">
        <v>20</v>
      </c>
      <c r="B4" s="1"/>
      <c r="C4" s="1"/>
    </row>
    <row r="5" spans="1:14" x14ac:dyDescent="0.3">
      <c r="B5" s="10"/>
      <c r="C5" s="1"/>
    </row>
    <row r="6" spans="1:14" x14ac:dyDescent="0.3">
      <c r="A6" s="6" t="s">
        <v>19</v>
      </c>
      <c r="B6" s="14">
        <v>13955149</v>
      </c>
      <c r="C6" s="18">
        <v>2667257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6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6" t="s">
        <v>17</v>
      </c>
      <c r="B8" s="18">
        <v>104888</v>
      </c>
      <c r="C8" s="18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6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6" t="s">
        <v>15</v>
      </c>
      <c r="B10" s="14">
        <v>-9975405</v>
      </c>
      <c r="C10" s="18">
        <v>-1523954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6" t="s">
        <v>14</v>
      </c>
      <c r="B11" s="14">
        <v>-75000</v>
      </c>
      <c r="C11" s="1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6" t="s">
        <v>13</v>
      </c>
      <c r="B12" s="15">
        <f>SUM(B13:B14)</f>
        <v>-3143795</v>
      </c>
      <c r="C12" s="15">
        <f>SUM(C13:C14)</f>
        <v>-958107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9" t="s">
        <v>12</v>
      </c>
      <c r="B13" s="14">
        <v>-2693912</v>
      </c>
      <c r="C13" s="19">
        <v>-821000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9" t="s">
        <v>11</v>
      </c>
      <c r="B14" s="14">
        <v>-449883</v>
      </c>
      <c r="C14" s="19">
        <v>-137107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6" t="s">
        <v>10</v>
      </c>
      <c r="B15" s="14">
        <v>0</v>
      </c>
      <c r="C15" s="19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6" t="s">
        <v>9</v>
      </c>
      <c r="B16" s="14"/>
      <c r="C16" s="18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7" t="s">
        <v>8</v>
      </c>
      <c r="B17" s="20">
        <f>SUM(B6:B12,B15:B16)</f>
        <v>865837</v>
      </c>
      <c r="C17" s="20">
        <f>SUM(C6:C12,C15:C16)</f>
        <v>185196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4"/>
      <c r="B18" s="14"/>
      <c r="C18" s="14"/>
      <c r="M18" t="e">
        <f t="shared" ca="1" si="0"/>
        <v>#NAME?</v>
      </c>
      <c r="N18" t="e">
        <f t="shared" ca="1" si="1"/>
        <v>#NAME?</v>
      </c>
    </row>
    <row r="19" spans="1:14" x14ac:dyDescent="0.3">
      <c r="A19" s="8" t="s">
        <v>7</v>
      </c>
      <c r="B19" s="16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5" t="s">
        <v>6</v>
      </c>
      <c r="B20" s="14">
        <v>0</v>
      </c>
      <c r="C20" s="18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6" t="s">
        <v>5</v>
      </c>
      <c r="B21" s="14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6" t="s">
        <v>4</v>
      </c>
      <c r="B22" s="14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4" t="s">
        <v>3</v>
      </c>
      <c r="B23" s="20"/>
      <c r="C23" s="20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17"/>
      <c r="C24" s="18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21">
        <f>B17+B20</f>
        <v>865837</v>
      </c>
      <c r="C25" s="21">
        <f>C17+C20</f>
        <v>185196</v>
      </c>
      <c r="D25" s="23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3" t="s">
        <v>1</v>
      </c>
      <c r="B26" s="14">
        <v>-129876</v>
      </c>
      <c r="C26" s="18">
        <v>-27779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22">
        <f>B25+B26</f>
        <v>735961</v>
      </c>
      <c r="C27" s="22">
        <f>C25+C26</f>
        <v>157417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</cp:lastModifiedBy>
  <dcterms:created xsi:type="dcterms:W3CDTF">2018-06-20T15:30:23Z</dcterms:created>
  <dcterms:modified xsi:type="dcterms:W3CDTF">2019-07-23T13:37:41Z</dcterms:modified>
</cp:coreProperties>
</file>