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45" windowWidth="17895" windowHeight="7905"/>
  </bookViews>
  <sheets>
    <sheet name="SKK2 SHPE-ARDH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">[2]Sheet2!$A$1:$IV$65536</definedName>
    <definedName name="output3">#REF!</definedName>
    <definedName name="porter">#REF!</definedName>
  </definedNames>
  <calcPr calcId="124519"/>
</workbook>
</file>

<file path=xl/calcChain.xml><?xml version="1.0" encoding="utf-8"?>
<calcChain xmlns="http://schemas.openxmlformats.org/spreadsheetml/2006/main">
  <c r="E42" i="1"/>
  <c r="C42"/>
  <c r="C57"/>
  <c r="E47"/>
  <c r="E57" s="1"/>
  <c r="C47"/>
</calcChain>
</file>

<file path=xl/sharedStrings.xml><?xml version="1.0" encoding="utf-8"?>
<sst xmlns="http://schemas.openxmlformats.org/spreadsheetml/2006/main" count="66" uniqueCount="62">
  <si>
    <t>Pasqyrat financiare te vitit 2022</t>
  </si>
  <si>
    <t>SHOQERIA " WIND CO " shpk</t>
  </si>
  <si>
    <t>K12015501N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</si>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</sst>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" fillId="0" borderId="0" xfId="2" applyFont="1"/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/>
    <xf numFmtId="0" fontId="5" fillId="0" borderId="0" xfId="2" applyFont="1"/>
    <xf numFmtId="0" fontId="7" fillId="0" borderId="0" xfId="2" applyFont="1" applyAlignment="1"/>
    <xf numFmtId="3" fontId="8" fillId="0" borderId="0" xfId="2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7" fillId="0" borderId="0" xfId="2" applyFont="1" applyFill="1"/>
    <xf numFmtId="0" fontId="10" fillId="0" borderId="0" xfId="2" applyNumberFormat="1" applyFont="1" applyFill="1" applyBorder="1" applyAlignment="1" applyProtection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0" fontId="6" fillId="0" borderId="0" xfId="2" applyNumberFormat="1" applyFont="1" applyFill="1" applyBorder="1" applyAlignment="1" applyProtection="1"/>
    <xf numFmtId="0" fontId="11" fillId="0" borderId="0" xfId="2" applyNumberFormat="1" applyFont="1" applyFill="1" applyBorder="1" applyAlignment="1" applyProtection="1">
      <alignment horizontal="left" wrapText="1" indent="2"/>
    </xf>
    <xf numFmtId="0" fontId="11" fillId="3" borderId="0" xfId="2" applyNumberFormat="1" applyFont="1" applyFill="1" applyBorder="1" applyAlignment="1" applyProtection="1"/>
    <xf numFmtId="0" fontId="10" fillId="4" borderId="0" xfId="2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>
      <alignment horizontal="right"/>
    </xf>
    <xf numFmtId="0" fontId="10" fillId="0" borderId="2" xfId="2" applyNumberFormat="1" applyFont="1" applyFill="1" applyBorder="1" applyAlignment="1" applyProtection="1">
      <alignment wrapText="1"/>
    </xf>
    <xf numFmtId="37" fontId="7" fillId="0" borderId="0" xfId="2" applyNumberFormat="1" applyFont="1" applyFill="1" applyAlignment="1">
      <alignment horizontal="right"/>
    </xf>
    <xf numFmtId="0" fontId="10" fillId="0" borderId="0" xfId="4" applyNumberFormat="1" applyFont="1" applyFill="1" applyBorder="1" applyAlignment="1" applyProtection="1">
      <alignment wrapText="1"/>
    </xf>
    <xf numFmtId="0" fontId="15" fillId="0" borderId="0" xfId="5" applyFont="1" applyFill="1" applyAlignment="1">
      <alignment horizontal="center"/>
    </xf>
    <xf numFmtId="0" fontId="15" fillId="0" borderId="0" xfId="5" applyFont="1" applyAlignment="1">
      <alignment horizontal="center"/>
    </xf>
    <xf numFmtId="0" fontId="11" fillId="4" borderId="0" xfId="2" applyNumberFormat="1" applyFont="1" applyFill="1" applyBorder="1" applyAlignment="1" applyProtection="1">
      <alignment horizontal="left" wrapText="1" indent="2"/>
    </xf>
    <xf numFmtId="164" fontId="4" fillId="0" borderId="0" xfId="3" applyNumberFormat="1" applyFont="1" applyFill="1" applyBorder="1" applyAlignment="1" applyProtection="1"/>
    <xf numFmtId="0" fontId="13" fillId="0" borderId="0" xfId="4" applyNumberFormat="1" applyFont="1" applyFill="1" applyBorder="1" applyAlignment="1" applyProtection="1">
      <alignment wrapText="1"/>
    </xf>
    <xf numFmtId="0" fontId="6" fillId="0" borderId="0" xfId="4" applyNumberFormat="1" applyFont="1" applyFill="1" applyBorder="1" applyAlignment="1" applyProtection="1">
      <alignment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7" fillId="0" borderId="0" xfId="6" applyNumberFormat="1" applyFont="1" applyFill="1" applyBorder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/>
    <xf numFmtId="164" fontId="8" fillId="0" borderId="0" xfId="1" applyNumberFormat="1" applyFont="1" applyBorder="1" applyAlignment="1">
      <alignment horizontal="center" vertical="center"/>
    </xf>
    <xf numFmtId="164" fontId="7" fillId="0" borderId="0" xfId="1" applyNumberFormat="1" applyFont="1"/>
    <xf numFmtId="164" fontId="7" fillId="0" borderId="0" xfId="1" applyNumberFormat="1" applyFont="1" applyBorder="1"/>
    <xf numFmtId="164" fontId="4" fillId="0" borderId="0" xfId="1" applyNumberFormat="1" applyFont="1" applyFill="1" applyBorder="1" applyAlignment="1" applyProtection="1">
      <alignment horizontal="right" wrapText="1"/>
    </xf>
    <xf numFmtId="164" fontId="7" fillId="0" borderId="0" xfId="1" applyNumberFormat="1" applyFont="1" applyBorder="1" applyAlignment="1">
      <alignment horizontal="right"/>
    </xf>
    <xf numFmtId="164" fontId="4" fillId="2" borderId="0" xfId="1" applyNumberFormat="1" applyFont="1" applyFill="1" applyBorder="1" applyAlignment="1" applyProtection="1">
      <alignment horizontal="right" wrapText="1"/>
    </xf>
    <xf numFmtId="164" fontId="7" fillId="0" borderId="0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13" fillId="0" borderId="0" xfId="1" applyNumberFormat="1" applyFont="1" applyFill="1" applyBorder="1" applyAlignment="1" applyProtection="1">
      <alignment horizontal="right" wrapText="1"/>
    </xf>
    <xf numFmtId="164" fontId="13" fillId="2" borderId="0" xfId="1" applyNumberFormat="1" applyFont="1" applyFill="1" applyBorder="1" applyAlignment="1" applyProtection="1">
      <alignment horizontal="right" wrapText="1"/>
    </xf>
    <xf numFmtId="164" fontId="8" fillId="0" borderId="1" xfId="1" applyNumberFormat="1" applyFont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4" fontId="15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/>
    </xf>
    <xf numFmtId="43" fontId="4" fillId="0" borderId="0" xfId="1" applyFont="1" applyFill="1" applyBorder="1" applyAlignment="1" applyProtection="1">
      <alignment horizontal="right" wrapText="1"/>
    </xf>
    <xf numFmtId="43" fontId="4" fillId="2" borderId="0" xfId="1" applyFont="1" applyFill="1" applyBorder="1" applyAlignment="1" applyProtection="1">
      <alignment horizontal="right" wrapText="1"/>
    </xf>
  </cellXfs>
  <cellStyles count="19">
    <cellStyle name="Comma" xfId="1" builtinId="3"/>
    <cellStyle name="Comma 2" xfId="3"/>
    <cellStyle name="Comma 2 2" xfId="8"/>
    <cellStyle name="Comma 3" xfId="9"/>
    <cellStyle name="Comma 3 2" xfId="10"/>
    <cellStyle name="Comma 4" xfId="11"/>
    <cellStyle name="Comma 482 2" xfId="12"/>
    <cellStyle name="Currency 2" xfId="13"/>
    <cellStyle name="Normal" xfId="0" builtinId="0"/>
    <cellStyle name="Normal 2" xfId="2"/>
    <cellStyle name="Normal 2 2" xfId="14"/>
    <cellStyle name="Normal 21 2" xfId="4"/>
    <cellStyle name="Normal 3" xfId="7"/>
    <cellStyle name="Normal 3 2" xfId="15"/>
    <cellStyle name="Normal 4" xfId="16"/>
    <cellStyle name="Normal 5" xfId="17"/>
    <cellStyle name="Normal 6" xfId="18"/>
    <cellStyle name="Normal_Albania_-__Income_Statement_September_2009" xfId="5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timealliu/My%20Documents/PLAN%20BIZNESI/ANEKSET%20E%20PLANIT%20TE%20SHTATE%20TE%20MASAVE%202007-2009%20Rel%204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b 2 Losses (2)"/>
      <sheetName val="Sheet1"/>
      <sheetName val="Sheet2"/>
      <sheetName val="Appendix   "/>
      <sheetName val="Appendix"/>
      <sheetName val="Energy(1)"/>
      <sheetName val="Tb 1 BasicData"/>
      <sheetName val="Tb Bis1 EnergyTargets"/>
      <sheetName val="Tb 2 Losses"/>
      <sheetName val="Tb 3-2003"/>
      <sheetName val="Tb 4-2004"/>
      <sheetName val="Tb 3-2005"/>
      <sheetName val="Tb 2 Losses (3)"/>
      <sheetName val="Tb 4-2006"/>
      <sheetName val="Tb 4-2006 (2)"/>
      <sheetName val="Tb 4-2006 (3)"/>
      <sheetName val="Tabela3"/>
      <sheetName val="Tb 5-2007"/>
      <sheetName val="Tb 6-2008"/>
      <sheetName val="Tb 7-2009"/>
      <sheetName val="Tb 7-2010"/>
      <sheetName val="Tb 6-2009"/>
      <sheetName val="Tb 7 Coll 2006"/>
      <sheetName val="Tb 7 Coll 2006 (2)"/>
      <sheetName val="Tb 8 b&amp;s"/>
      <sheetName val="Tb 9 p&amp;l"/>
      <sheetName val="Tb 10 cflow"/>
      <sheetName val="Tb 11 Subsidy"/>
      <sheetName val="Tb 12 L&amp;C"/>
      <sheetName val="Tb 13 Investimet"/>
      <sheetName val="Summary"/>
      <sheetName val="ppppp"/>
      <sheetName val="Summary (6K)"/>
      <sheetName val="Tb 10 cflow (2)"/>
    </sheetNames>
    <sheetDataSet>
      <sheetData sheetId="0"/>
      <sheetData sheetId="1"/>
      <sheetData sheetId="2">
        <row r="1">
          <cell r="A1" t="str">
            <v>Albanian</v>
          </cell>
          <cell r="B1" t="str">
            <v>English</v>
          </cell>
        </row>
        <row r="2">
          <cell r="A2" t="str">
            <v>ANEKSET E
PLANIT TE SHTATE TE MASAVE PER SEKTORIN E ENERGJISE ELEKTRIKE</v>
          </cell>
          <cell r="B2" t="str">
            <v>APPENDIX TO SEVENTH POWER SECTOR ACTION PLAN</v>
          </cell>
          <cell r="C2">
            <v>2</v>
          </cell>
        </row>
        <row r="3">
          <cell r="A3" t="str">
            <v>Tabela Nr.1  Bilanci i Energjise ne Sistemin Shqiptar te Energjise Elektrike per vitet 2004-2009  (GWh)</v>
          </cell>
          <cell r="B3" t="str">
            <v>Table 1:  Balance of Electricity in Albanian Power System for the Year 2004 - 2009  (GWh)</v>
          </cell>
          <cell r="C3">
            <v>3</v>
          </cell>
        </row>
        <row r="4">
          <cell r="A4" t="str">
            <v>Kerkesa</v>
          </cell>
          <cell r="B4" t="str">
            <v>Demand</v>
          </cell>
          <cell r="C4">
            <v>4</v>
          </cell>
        </row>
        <row r="5">
          <cell r="A5" t="str">
            <v>Prodhimi</v>
          </cell>
          <cell r="B5" t="str">
            <v>Generation</v>
          </cell>
          <cell r="C5">
            <v>5</v>
          </cell>
        </row>
        <row r="6">
          <cell r="A6" t="str">
            <v>Shkembimi</v>
          </cell>
          <cell r="B6" t="str">
            <v>Exchange</v>
          </cell>
          <cell r="C6">
            <v>6</v>
          </cell>
        </row>
        <row r="7">
          <cell r="A7" t="str">
            <v>Transmetimi</v>
          </cell>
          <cell r="B7" t="str">
            <v>TSO</v>
          </cell>
          <cell r="C7">
            <v>7</v>
          </cell>
        </row>
        <row r="8">
          <cell r="A8" t="str">
            <v>Prodhimi i impianteve te vegjel dhe te mesem</v>
          </cell>
          <cell r="B8" t="str">
            <v>Generation by Medium &amp; Small HPP</v>
          </cell>
          <cell r="C8">
            <v>8</v>
          </cell>
        </row>
        <row r="9">
          <cell r="A9" t="str">
            <v>Shperndarja</v>
          </cell>
          <cell r="B9" t="str">
            <v>Distribution</v>
          </cell>
          <cell r="C9">
            <v>9</v>
          </cell>
        </row>
        <row r="10">
          <cell r="A10" t="str">
            <v>Prodhimi</v>
          </cell>
          <cell r="B10" t="str">
            <v>Generation</v>
          </cell>
          <cell r="C10">
            <v>10</v>
          </cell>
        </row>
        <row r="11">
          <cell r="A11" t="str">
            <v>Prodhimi me Hidro (Tre kaskadat)</v>
          </cell>
          <cell r="B11" t="str">
            <v>Hydro Generation (Three Cascades)</v>
          </cell>
          <cell r="C11">
            <v>11</v>
          </cell>
        </row>
        <row r="12">
          <cell r="A12" t="str">
            <v>Prodhimi me Termo (TEC)</v>
          </cell>
          <cell r="B12" t="str">
            <v>Thermo Generation</v>
          </cell>
          <cell r="C12">
            <v>12</v>
          </cell>
        </row>
        <row r="13">
          <cell r="A13" t="str">
            <v>TEC Fier</v>
          </cell>
          <cell r="B13" t="str">
            <v>TPP Fieri</v>
          </cell>
          <cell r="C13">
            <v>13</v>
          </cell>
        </row>
        <row r="14">
          <cell r="A14" t="str">
            <v>TEC Vlore</v>
          </cell>
          <cell r="B14" t="str">
            <v>TPP Vlore</v>
          </cell>
          <cell r="C14">
            <v>14</v>
          </cell>
        </row>
        <row r="15">
          <cell r="A15" t="str">
            <v>Konsumi Vetjak</v>
          </cell>
          <cell r="B15" t="str">
            <v>Plant Consumption</v>
          </cell>
          <cell r="C15">
            <v>15</v>
          </cell>
        </row>
        <row r="16">
          <cell r="A16" t="str">
            <v>Humbjet ne Prodhim</v>
          </cell>
          <cell r="B16" t="str">
            <v>Losses in Generation</v>
          </cell>
          <cell r="C16">
            <v>16</v>
          </cell>
        </row>
        <row r="17">
          <cell r="A17" t="str">
            <v>Prodhimi Neto i brendshem</v>
          </cell>
          <cell r="B17" t="str">
            <v>Electricity from Internal Generat.</v>
          </cell>
          <cell r="C17">
            <v>17</v>
          </cell>
        </row>
        <row r="18">
          <cell r="A18" t="str">
            <v>Dhene ( + )</v>
          </cell>
          <cell r="B18" t="str">
            <v>Delivered ( + )</v>
          </cell>
          <cell r="C18">
            <v>18</v>
          </cell>
        </row>
        <row r="19">
          <cell r="A19" t="str">
            <v>Marre ( - )</v>
          </cell>
          <cell r="B19" t="str">
            <v>Received ( - )</v>
          </cell>
          <cell r="C19">
            <v>19</v>
          </cell>
        </row>
        <row r="20">
          <cell r="A20" t="str">
            <v>Balanca (Dhene - Marre)</v>
          </cell>
          <cell r="B20" t="str">
            <v>Balance (Delivered - Received)</v>
          </cell>
          <cell r="C20">
            <v>20</v>
          </cell>
        </row>
        <row r="21">
          <cell r="A21" t="str">
            <v>Eksport ( + )</v>
          </cell>
          <cell r="B21" t="str">
            <v>Export ( + )</v>
          </cell>
          <cell r="C21">
            <v>21</v>
          </cell>
        </row>
        <row r="22">
          <cell r="A22" t="str">
            <v>Import ( - )</v>
          </cell>
          <cell r="B22" t="str">
            <v>Import ( - )</v>
          </cell>
          <cell r="C22">
            <v>22</v>
          </cell>
        </row>
        <row r="23">
          <cell r="A23" t="str">
            <v>Balanca (Eksport - Import)</v>
          </cell>
          <cell r="B23" t="str">
            <v>Balance (Export - Import)</v>
          </cell>
          <cell r="C23">
            <v>23</v>
          </cell>
        </row>
        <row r="24">
          <cell r="A24" t="str">
            <v>Importet e Furnizuesve te Kualifikuar</v>
          </cell>
          <cell r="B24" t="str">
            <v>Imports of eligible suppliers</v>
          </cell>
          <cell r="C24">
            <v>24</v>
          </cell>
        </row>
        <row r="25">
          <cell r="A25" t="str">
            <v>Balanca e Shkembimit Total Neto</v>
          </cell>
          <cell r="B25" t="str">
            <v>Total Net Exchange Balance</v>
          </cell>
          <cell r="C25">
            <v>25</v>
          </cell>
        </row>
        <row r="26">
          <cell r="A26" t="str">
            <v>Transmetimi</v>
          </cell>
          <cell r="B26" t="str">
            <v>Transmission</v>
          </cell>
          <cell r="C26">
            <v>26</v>
          </cell>
        </row>
        <row r="27">
          <cell r="A27" t="str">
            <v>Konsumi Vetjak i Transmetimit</v>
          </cell>
          <cell r="B27" t="str">
            <v>Own Consumption in Transmission</v>
          </cell>
          <cell r="C27">
            <v>27</v>
          </cell>
        </row>
        <row r="28">
          <cell r="A28" t="str">
            <v>Humbjet ne Transmetim</v>
          </cell>
          <cell r="B28" t="str">
            <v>Losses in Transmission</v>
          </cell>
          <cell r="C28">
            <v>28</v>
          </cell>
        </row>
        <row r="29">
          <cell r="A29" t="str">
            <v>Humbjet ne %</v>
          </cell>
          <cell r="B29" t="str">
            <v>Losses in %</v>
          </cell>
          <cell r="C29">
            <v>29</v>
          </cell>
        </row>
        <row r="30">
          <cell r="A30" t="str">
            <v>Energjia e Ofruar ne Shperndarje</v>
          </cell>
          <cell r="B30" t="str">
            <v>Energy Supplied in Distribution</v>
          </cell>
          <cell r="C30">
            <v>30</v>
          </cell>
        </row>
        <row r="31">
          <cell r="A31" t="str">
            <v>Prodhimi nga HEC-et e mesme (KESH Bist2+Selita))</v>
          </cell>
          <cell r="B31" t="str">
            <v>Generation by Medium HPP (KESH)</v>
          </cell>
          <cell r="C31">
            <v>31</v>
          </cell>
        </row>
        <row r="32">
          <cell r="A32" t="str">
            <v>Prodhimi nga HEC-et e vegjel (KESH)</v>
          </cell>
          <cell r="B32" t="str">
            <v>Gereration by Small HPP   (KESH)</v>
          </cell>
          <cell r="C32">
            <v>32</v>
          </cell>
        </row>
        <row r="33">
          <cell r="A33" t="str">
            <v>Prodhimi nga HEC-et e mesem dhe te vegjel te pavarur</v>
          </cell>
          <cell r="B33" t="str">
            <v>Generation by Medium IPP</v>
          </cell>
          <cell r="C33">
            <v>33</v>
          </cell>
        </row>
        <row r="34">
          <cell r="A34" t="str">
            <v>Generation by Small IPP</v>
          </cell>
          <cell r="B34" t="str">
            <v>Generation by Small IPP</v>
          </cell>
          <cell r="C34">
            <v>34</v>
          </cell>
        </row>
        <row r="35">
          <cell r="A35" t="str">
            <v>Totali i Prodhimit ne Shperndarje</v>
          </cell>
          <cell r="B35" t="str">
            <v>Total Generation in Distribution</v>
          </cell>
          <cell r="C35">
            <v>35</v>
          </cell>
        </row>
        <row r="36">
          <cell r="A36" t="str">
            <v>Shperndarja</v>
          </cell>
          <cell r="B36" t="str">
            <v>Distribution</v>
          </cell>
          <cell r="C36">
            <v>36</v>
          </cell>
        </row>
        <row r="37">
          <cell r="A37" t="str">
            <v>Humbjet ne Shperndarje</v>
          </cell>
          <cell r="B37" t="str">
            <v>Losses in Distribution</v>
          </cell>
          <cell r="C37">
            <v>37</v>
          </cell>
        </row>
        <row r="38">
          <cell r="A38" t="str">
            <v>Humbjet ne (%)</v>
          </cell>
          <cell r="B38" t="str">
            <v>Losses in (%)</v>
          </cell>
          <cell r="C38">
            <v>38</v>
          </cell>
        </row>
        <row r="39">
          <cell r="A39" t="str">
            <v>Humbjet Teknike</v>
          </cell>
          <cell r="B39" t="str">
            <v>Technical Losses</v>
          </cell>
          <cell r="C39">
            <v>39</v>
          </cell>
        </row>
        <row r="40">
          <cell r="A40" t="str">
            <v>Humbjet Teknike (%)</v>
          </cell>
          <cell r="B40" t="str">
            <v>Technical Losses (%)</v>
          </cell>
          <cell r="C40">
            <v>40</v>
          </cell>
        </row>
        <row r="41">
          <cell r="A41" t="str">
            <v>Humbjet Jo - Teknike</v>
          </cell>
          <cell r="B41" t="str">
            <v>Non Technical Losses</v>
          </cell>
          <cell r="C41">
            <v>41</v>
          </cell>
        </row>
        <row r="42">
          <cell r="A42" t="str">
            <v>Humbjet Jo - Teknike (%)</v>
          </cell>
          <cell r="B42" t="str">
            <v>Non Technical Losses (%)</v>
          </cell>
          <cell r="C42">
            <v>42</v>
          </cell>
        </row>
        <row r="43">
          <cell r="A43" t="str">
            <v>Energjia e Konsumuar</v>
          </cell>
          <cell r="B43" t="str">
            <v>Billed Consumption (D)</v>
          </cell>
          <cell r="C43">
            <v>43</v>
          </cell>
        </row>
        <row r="44">
          <cell r="A44" t="str">
            <v>Konsumi Vjetor I DARFO</v>
          </cell>
          <cell r="B44" t="str">
            <v>Konsumi Vjetor I DARFO</v>
          </cell>
          <cell r="C44">
            <v>44</v>
          </cell>
        </row>
        <row r="45">
          <cell r="A45" t="str">
            <v>Energjia Pa Darfo</v>
          </cell>
          <cell r="B45" t="str">
            <v>Energjia Pa Darfo</v>
          </cell>
          <cell r="C45">
            <v>45</v>
          </cell>
        </row>
        <row r="46">
          <cell r="A46" t="str">
            <v>Energjia e Klienteve te KESH</v>
          </cell>
          <cell r="B46" t="str">
            <v>Billed Consumption of KESH consumers</v>
          </cell>
          <cell r="C46">
            <v>46</v>
          </cell>
        </row>
        <row r="47">
          <cell r="A47" t="str">
            <v>Energjia e Klienteve te kualifikuar</v>
          </cell>
          <cell r="B47" t="str">
            <v>Billed Consumption of eligible consumers</v>
          </cell>
          <cell r="C47">
            <v>47</v>
          </cell>
        </row>
        <row r="48">
          <cell r="A48" t="str">
            <v>ENERGJIA E TRANSMETUAR NE RRJETIN E BRENDSHEM</v>
          </cell>
          <cell r="B48" t="str">
            <v>ENERGJIA E TRANSMETUAR NE RRJETIN E BRENDSHEM</v>
          </cell>
          <cell r="C48">
            <v>48</v>
          </cell>
        </row>
        <row r="49">
          <cell r="A49" t="str">
            <v>ENERGJIA E TRANSMETUAR NE RRJET</v>
          </cell>
          <cell r="B49" t="str">
            <v>ENERGY SUPPLIED TO Internal GRID</v>
          </cell>
          <cell r="C49">
            <v>49</v>
          </cell>
        </row>
        <row r="50">
          <cell r="A50" t="str">
            <v>TOTALI I HUMBJEVE</v>
          </cell>
          <cell r="B50" t="str">
            <v>TOTAL LOSSES (MWh)</v>
          </cell>
          <cell r="C50">
            <v>50</v>
          </cell>
        </row>
        <row r="51">
          <cell r="A51" t="str">
            <v>TOTALI I HUMBJEVE ( % )</v>
          </cell>
          <cell r="B51" t="str">
            <v>TOTAL LOSSES ( % )</v>
          </cell>
          <cell r="C51">
            <v>51</v>
          </cell>
        </row>
        <row r="52">
          <cell r="A52" t="str">
            <v>KUFIZIMET</v>
          </cell>
          <cell r="B52" t="str">
            <v>Load Sheddings</v>
          </cell>
          <cell r="C52">
            <v>52</v>
          </cell>
        </row>
        <row r="53">
          <cell r="A53" t="str">
            <v>Billed Consumption</v>
          </cell>
          <cell r="B53" t="str">
            <v>Billed Consumption</v>
          </cell>
          <cell r="C53">
            <v>53</v>
          </cell>
        </row>
        <row r="54">
          <cell r="A54" t="str">
            <v>Unbilled Consumption</v>
          </cell>
          <cell r="B54" t="str">
            <v>Unbilled Consumption</v>
          </cell>
          <cell r="C54">
            <v>54</v>
          </cell>
        </row>
        <row r="55">
          <cell r="A55" t="str">
            <v>Household Billed Consumption</v>
          </cell>
          <cell r="B55" t="str">
            <v>Household Billed Consumption</v>
          </cell>
          <cell r="C55">
            <v>55</v>
          </cell>
        </row>
        <row r="56">
          <cell r="A56" t="str">
            <v>Household Billed Cons. in (%)</v>
          </cell>
          <cell r="B56" t="str">
            <v>Household Billed Cons. in (%)</v>
          </cell>
          <cell r="C56">
            <v>56</v>
          </cell>
        </row>
        <row r="57">
          <cell r="A57" t="str">
            <v>Interconection exchange</v>
          </cell>
          <cell r="B57" t="str">
            <v>Interconection exchange</v>
          </cell>
          <cell r="C57">
            <v>57</v>
          </cell>
        </row>
        <row r="58">
          <cell r="A58" t="str">
            <v>Shenim:</v>
          </cell>
          <cell r="B58" t="str">
            <v>Note:</v>
          </cell>
          <cell r="C58">
            <v>58</v>
          </cell>
        </row>
        <row r="59">
          <cell r="A59" t="str">
            <v>(1) Ne qofte se Prodhimi Vendas, per shkak te kushteve te favorshme hidrike, do te jete me i larte, kufizimet do te jene me te uleta se ato te parashikuara</v>
          </cell>
          <cell r="B59" t="str">
            <v>(1) If the Domestic Generation will be higher for the reason of favourable hydrological conditions, the load shedding would be lower then forecasts</v>
          </cell>
          <cell r="C59">
            <v>59</v>
          </cell>
        </row>
        <row r="60">
          <cell r="A60" t="str">
            <v>TABELA 1.1: TE DHENAT BAZE</v>
          </cell>
          <cell r="B60" t="str">
            <v>TABLE 1.1: BASIC DATA</v>
          </cell>
          <cell r="C60">
            <v>60</v>
          </cell>
        </row>
        <row r="61">
          <cell r="A61" t="str">
            <v>Energy (GWh)</v>
          </cell>
          <cell r="B61" t="str">
            <v>Energy (GWh)</v>
          </cell>
          <cell r="C61">
            <v>61</v>
          </cell>
        </row>
        <row r="62">
          <cell r="A62" t="str">
            <v>Kerkesa</v>
          </cell>
          <cell r="B62" t="str">
            <v>Demand</v>
          </cell>
          <cell r="C62">
            <v>62</v>
          </cell>
        </row>
        <row r="63">
          <cell r="A63" t="str">
            <v>Prodhimi neto</v>
          </cell>
          <cell r="B63" t="str">
            <v>Net Production</v>
          </cell>
          <cell r="C63">
            <v>63</v>
          </cell>
        </row>
        <row r="64">
          <cell r="A64" t="str">
            <v>Balanca e Shkembimit Total Neto KESH</v>
          </cell>
          <cell r="B64" t="str">
            <v>Total Net Exchange Balance KESH</v>
          </cell>
          <cell r="C64">
            <v>64</v>
          </cell>
        </row>
        <row r="65">
          <cell r="A65" t="str">
            <v>Importet e Furnizuesve te Kualifikuar</v>
          </cell>
          <cell r="B65" t="str">
            <v>Imports of eligible suppliers</v>
          </cell>
          <cell r="C65">
            <v>65</v>
          </cell>
        </row>
        <row r="66">
          <cell r="A66" t="str">
            <v>Energjia e Disponueshme</v>
          </cell>
          <cell r="B66" t="str">
            <v>Transmitted Energy</v>
          </cell>
          <cell r="C66">
            <v>66</v>
          </cell>
        </row>
        <row r="67">
          <cell r="A67" t="str">
            <v>Kufizimet</v>
          </cell>
          <cell r="B67" t="str">
            <v>Load Shedding</v>
          </cell>
          <cell r="C67">
            <v>67</v>
          </cell>
        </row>
        <row r="68">
          <cell r="A68" t="str">
            <v>Humbjet GWh</v>
          </cell>
          <cell r="B68" t="str">
            <v>Losses GWh</v>
          </cell>
          <cell r="C68">
            <v>68</v>
          </cell>
        </row>
        <row r="69">
          <cell r="A69" t="str">
            <v>Humbjet dhe konVet ne Transmetimit</v>
          </cell>
          <cell r="B69" t="str">
            <v>TL on Transmission network</v>
          </cell>
          <cell r="C69">
            <v>69</v>
          </cell>
        </row>
        <row r="70">
          <cell r="A70" t="str">
            <v>Humbjet teknike ne Shperndarje</v>
          </cell>
          <cell r="B70" t="str">
            <v>TL on Distribution network</v>
          </cell>
          <cell r="C70">
            <v>70</v>
          </cell>
        </row>
        <row r="71">
          <cell r="A71" t="str">
            <v>Humbjet joteknike ne Shperndarje</v>
          </cell>
          <cell r="B71" t="str">
            <v>NTL on Distribution network</v>
          </cell>
          <cell r="C71">
            <v>71</v>
          </cell>
        </row>
        <row r="72">
          <cell r="A72" t="str">
            <v>Totali</v>
          </cell>
          <cell r="B72" t="str">
            <v xml:space="preserve">Total </v>
          </cell>
          <cell r="C72">
            <v>72</v>
          </cell>
        </row>
        <row r="73">
          <cell r="A73" t="str">
            <v>% Humbjeve</v>
          </cell>
          <cell r="B73" t="str">
            <v>% Losses</v>
          </cell>
          <cell r="C73">
            <v>73</v>
          </cell>
        </row>
        <row r="74">
          <cell r="A74" t="str">
            <v>Humbjet teknike te Transmetimit</v>
          </cell>
          <cell r="B74" t="str">
            <v>TL on Transmission network</v>
          </cell>
          <cell r="C74">
            <v>74</v>
          </cell>
        </row>
        <row r="75">
          <cell r="A75" t="str">
            <v>Humbjet teknike ne Shperndarje</v>
          </cell>
          <cell r="B75" t="str">
            <v>TL on Distribution network</v>
          </cell>
          <cell r="C75">
            <v>75</v>
          </cell>
        </row>
        <row r="76">
          <cell r="A76" t="str">
            <v>Humbjet joteknike ne Shperndarje</v>
          </cell>
          <cell r="B76" t="str">
            <v>NTL on Distribution network</v>
          </cell>
          <cell r="C76">
            <v>76</v>
          </cell>
        </row>
        <row r="77">
          <cell r="A77" t="str">
            <v>Totali</v>
          </cell>
          <cell r="B77" t="str">
            <v xml:space="preserve">Total </v>
          </cell>
          <cell r="C77">
            <v>77</v>
          </cell>
        </row>
        <row r="78">
          <cell r="A78" t="str">
            <v>Shitjet GWh</v>
          </cell>
          <cell r="B78" t="str">
            <v>Sales GWh</v>
          </cell>
          <cell r="C78">
            <v>78</v>
          </cell>
        </row>
        <row r="79">
          <cell r="A79" t="str">
            <v>Konsumatoret e kualifikuar</v>
          </cell>
          <cell r="B79" t="str">
            <v>Eligible customers</v>
          </cell>
          <cell r="C79">
            <v>79</v>
          </cell>
        </row>
        <row r="80">
          <cell r="A80" t="str">
            <v>Konsumatoret TL</v>
          </cell>
          <cell r="B80" t="str">
            <v>HV customers</v>
          </cell>
          <cell r="C80">
            <v>80</v>
          </cell>
        </row>
        <row r="81">
          <cell r="A81" t="str">
            <v>Konsumatoret TM dhe jo-familiaret TU</v>
          </cell>
          <cell r="B81" t="str">
            <v>MV and not domestic LV customers</v>
          </cell>
          <cell r="C81">
            <v>81</v>
          </cell>
        </row>
        <row r="82">
          <cell r="A82" t="str">
            <v>Konsuamtoret familiar TU</v>
          </cell>
          <cell r="B82" t="str">
            <v>LV domestic customers</v>
          </cell>
          <cell r="C82">
            <v>82</v>
          </cell>
        </row>
        <row r="83">
          <cell r="A83" t="str">
            <v>Totali</v>
          </cell>
          <cell r="B83" t="str">
            <v>Total</v>
          </cell>
          <cell r="C83">
            <v>83</v>
          </cell>
        </row>
        <row r="84">
          <cell r="A84" t="str">
            <v>Bilanci energjetik</v>
          </cell>
          <cell r="B84" t="str">
            <v>Electricity balance</v>
          </cell>
          <cell r="C84">
            <v>84</v>
          </cell>
        </row>
        <row r="85">
          <cell r="A85" t="str">
            <v>Faturuar (milion Leke )</v>
          </cell>
          <cell r="B85" t="str">
            <v>Billed (Lek million)</v>
          </cell>
          <cell r="C85">
            <v>85</v>
          </cell>
        </row>
        <row r="86">
          <cell r="A86" t="str">
            <v>Arketimet</v>
          </cell>
          <cell r="B86" t="str">
            <v>Collection</v>
          </cell>
          <cell r="C86">
            <v>86</v>
          </cell>
        </row>
        <row r="87">
          <cell r="A87" t="str">
            <v>Te Prapambeturat (1)</v>
          </cell>
          <cell r="B87" t="str">
            <v>Arrears</v>
          </cell>
          <cell r="C87">
            <v>87</v>
          </cell>
        </row>
        <row r="88">
          <cell r="A88" t="str">
            <v>Totali Arketimeve</v>
          </cell>
          <cell r="B88" t="str">
            <v>Total Collection</v>
          </cell>
          <cell r="C88">
            <v>88</v>
          </cell>
        </row>
        <row r="89">
          <cell r="A89" t="str">
            <v>%Arketimeve</v>
          </cell>
          <cell r="B89" t="str">
            <v>%Collection</v>
          </cell>
          <cell r="C89">
            <v>89</v>
          </cell>
        </row>
        <row r="90">
          <cell r="A90" t="str">
            <v>% Totali Arketimeve</v>
          </cell>
          <cell r="B90" t="str">
            <v>% Total Collection</v>
          </cell>
          <cell r="C90">
            <v>90</v>
          </cell>
        </row>
        <row r="91">
          <cell r="A91" t="str">
            <v>Te ardhurat  (milion Leke )</v>
          </cell>
          <cell r="B91" t="str">
            <v>Revenue (Lek million)</v>
          </cell>
          <cell r="C91">
            <v>91</v>
          </cell>
        </row>
        <row r="92">
          <cell r="A92" t="str">
            <v>Tarifa Mesatare (Leke/kWh) (2)</v>
          </cell>
          <cell r="B92" t="str">
            <v>Average Tariff (lek/kWh)1</v>
          </cell>
          <cell r="C92">
            <v>92</v>
          </cell>
        </row>
        <row r="93">
          <cell r="A93" t="str">
            <v>Plan(6) = Plani i Shtate i Masave</v>
          </cell>
          <cell r="B93" t="str">
            <v>Plan(6) = Seventh Power Sector Action Plan</v>
          </cell>
          <cell r="C93">
            <v>93</v>
          </cell>
        </row>
        <row r="94">
          <cell r="A94" t="str">
            <v>KONSOLIDIMI
(KESH + OST)</v>
          </cell>
          <cell r="B94" t="str">
            <v>CONSOLIDATED
KESH + TSO</v>
          </cell>
          <cell r="C94">
            <v>94</v>
          </cell>
        </row>
        <row r="95">
          <cell r="A95" t="str">
            <v>(1) Detyrimet e prapambetura per Buxhetore, Jo-Buxhetore, ne shumen ~2.4 miliarde leke per vitin 2006, nuk jane perfshire ne buxhetin e shtetit per vitin 2006, dhe si te tilla nuk kemi pasqyruar efektin ne Pasqyrat Financiare. 
     Mbetet per t'u zgjidhu</v>
          </cell>
          <cell r="B95" t="str">
            <v>(1) The arrears for Budgetary and Non Budgetory, ~2.4 billion leke for 2006, are not included on the State Budget for 2006, and based on this fact there are no reflections on the Financial Statements.
      It remain a very important issue that have to be</v>
          </cell>
          <cell r="C95">
            <v>95</v>
          </cell>
          <cell r="E95" t="str">
            <v xml:space="preserve"> </v>
          </cell>
          <cell r="G95" t="str">
            <v xml:space="preserve"> </v>
          </cell>
        </row>
        <row r="96">
          <cell r="A96" t="str">
            <v>(2) Tarifa eshte pa TVSH</v>
          </cell>
          <cell r="B96" t="str">
            <v>(2) Exluding VAT</v>
          </cell>
          <cell r="C96">
            <v>96</v>
          </cell>
        </row>
        <row r="97">
          <cell r="A97" t="str">
            <v>Muaji</v>
          </cell>
          <cell r="B97" t="str">
            <v>Month</v>
          </cell>
        </row>
        <row r="98">
          <cell r="A98" t="str">
            <v>Janar</v>
          </cell>
          <cell r="B98" t="str">
            <v>January</v>
          </cell>
        </row>
        <row r="99">
          <cell r="A99" t="str">
            <v>Shkurt</v>
          </cell>
          <cell r="B99" t="str">
            <v>February</v>
          </cell>
        </row>
        <row r="100">
          <cell r="A100" t="str">
            <v>Mars</v>
          </cell>
          <cell r="B100" t="str">
            <v>March</v>
          </cell>
        </row>
        <row r="101">
          <cell r="A101" t="str">
            <v>Prill</v>
          </cell>
          <cell r="B101" t="str">
            <v>April</v>
          </cell>
        </row>
        <row r="102">
          <cell r="A102" t="str">
            <v>Maj</v>
          </cell>
          <cell r="B102" t="str">
            <v>May</v>
          </cell>
        </row>
        <row r="103">
          <cell r="A103" t="str">
            <v>Qershor</v>
          </cell>
          <cell r="B103" t="str">
            <v>June</v>
          </cell>
        </row>
        <row r="104">
          <cell r="A104" t="str">
            <v>Korrik</v>
          </cell>
          <cell r="B104" t="str">
            <v>July</v>
          </cell>
        </row>
        <row r="105">
          <cell r="A105" t="str">
            <v>Gusht</v>
          </cell>
          <cell r="B105" t="str">
            <v>August</v>
          </cell>
        </row>
        <row r="106">
          <cell r="A106" t="str">
            <v>Shtator</v>
          </cell>
          <cell r="B106" t="str">
            <v>September</v>
          </cell>
        </row>
        <row r="107">
          <cell r="A107" t="str">
            <v>Tetor</v>
          </cell>
          <cell r="B107" t="str">
            <v>October</v>
          </cell>
        </row>
        <row r="108">
          <cell r="A108" t="str">
            <v>Nëntor</v>
          </cell>
          <cell r="B108" t="str">
            <v>November</v>
          </cell>
        </row>
        <row r="109">
          <cell r="A109" t="str">
            <v>Dhjetor</v>
          </cell>
          <cell r="B109" t="str">
            <v>December</v>
          </cell>
        </row>
        <row r="110">
          <cell r="A110" t="str">
            <v>Tremujori I</v>
          </cell>
        </row>
        <row r="111">
          <cell r="A111" t="str">
            <v>Tremujori II</v>
          </cell>
        </row>
        <row r="112">
          <cell r="A112" t="str">
            <v>Tremujori III</v>
          </cell>
        </row>
        <row r="113">
          <cell r="A113" t="str">
            <v>Tremujori IV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</sheetPr>
  <dimension ref="B1:G65"/>
  <sheetViews>
    <sheetView tabSelected="1" topLeftCell="A43" workbookViewId="0">
      <selection activeCell="D42" sqref="D42"/>
    </sheetView>
  </sheetViews>
  <sheetFormatPr defaultRowHeight="15"/>
  <cols>
    <col min="1" max="1" width="1.7109375" style="3" customWidth="1"/>
    <col min="2" max="2" width="88.5703125" style="3" customWidth="1"/>
    <col min="3" max="3" width="15.7109375" style="32" bestFit="1" customWidth="1"/>
    <col min="4" max="4" width="3.5703125" style="32" customWidth="1"/>
    <col min="5" max="5" width="15.7109375" style="32" bestFit="1" customWidth="1"/>
    <col min="6" max="6" width="9.140625" style="2"/>
    <col min="7" max="7" width="55.85546875" style="2" bestFit="1" customWidth="1"/>
    <col min="8" max="256" width="9.140625" style="3"/>
    <col min="257" max="257" width="1.7109375" style="3" customWidth="1"/>
    <col min="258" max="258" width="88.5703125" style="3" customWidth="1"/>
    <col min="259" max="259" width="12.42578125" style="3" bestFit="1" customWidth="1"/>
    <col min="260" max="260" width="3.5703125" style="3" customWidth="1"/>
    <col min="261" max="261" width="12.7109375" style="3" bestFit="1" customWidth="1"/>
    <col min="262" max="262" width="9.140625" style="3"/>
    <col min="263" max="263" width="55.85546875" style="3" bestFit="1" customWidth="1"/>
    <col min="264" max="512" width="9.140625" style="3"/>
    <col min="513" max="513" width="1.7109375" style="3" customWidth="1"/>
    <col min="514" max="514" width="88.5703125" style="3" customWidth="1"/>
    <col min="515" max="515" width="12.42578125" style="3" bestFit="1" customWidth="1"/>
    <col min="516" max="516" width="3.5703125" style="3" customWidth="1"/>
    <col min="517" max="517" width="12.7109375" style="3" bestFit="1" customWidth="1"/>
    <col min="518" max="518" width="9.140625" style="3"/>
    <col min="519" max="519" width="55.85546875" style="3" bestFit="1" customWidth="1"/>
    <col min="520" max="768" width="9.140625" style="3"/>
    <col min="769" max="769" width="1.7109375" style="3" customWidth="1"/>
    <col min="770" max="770" width="88.5703125" style="3" customWidth="1"/>
    <col min="771" max="771" width="12.42578125" style="3" bestFit="1" customWidth="1"/>
    <col min="772" max="772" width="3.5703125" style="3" customWidth="1"/>
    <col min="773" max="773" width="12.7109375" style="3" bestFit="1" customWidth="1"/>
    <col min="774" max="774" width="9.140625" style="3"/>
    <col min="775" max="775" width="55.85546875" style="3" bestFit="1" customWidth="1"/>
    <col min="776" max="1024" width="9.140625" style="3"/>
    <col min="1025" max="1025" width="1.7109375" style="3" customWidth="1"/>
    <col min="1026" max="1026" width="88.5703125" style="3" customWidth="1"/>
    <col min="1027" max="1027" width="12.42578125" style="3" bestFit="1" customWidth="1"/>
    <col min="1028" max="1028" width="3.5703125" style="3" customWidth="1"/>
    <col min="1029" max="1029" width="12.7109375" style="3" bestFit="1" customWidth="1"/>
    <col min="1030" max="1030" width="9.140625" style="3"/>
    <col min="1031" max="1031" width="55.85546875" style="3" bestFit="1" customWidth="1"/>
    <col min="1032" max="1280" width="9.140625" style="3"/>
    <col min="1281" max="1281" width="1.7109375" style="3" customWidth="1"/>
    <col min="1282" max="1282" width="88.5703125" style="3" customWidth="1"/>
    <col min="1283" max="1283" width="12.42578125" style="3" bestFit="1" customWidth="1"/>
    <col min="1284" max="1284" width="3.5703125" style="3" customWidth="1"/>
    <col min="1285" max="1285" width="12.7109375" style="3" bestFit="1" customWidth="1"/>
    <col min="1286" max="1286" width="9.140625" style="3"/>
    <col min="1287" max="1287" width="55.85546875" style="3" bestFit="1" customWidth="1"/>
    <col min="1288" max="1536" width="9.140625" style="3"/>
    <col min="1537" max="1537" width="1.7109375" style="3" customWidth="1"/>
    <col min="1538" max="1538" width="88.5703125" style="3" customWidth="1"/>
    <col min="1539" max="1539" width="12.42578125" style="3" bestFit="1" customWidth="1"/>
    <col min="1540" max="1540" width="3.5703125" style="3" customWidth="1"/>
    <col min="1541" max="1541" width="12.7109375" style="3" bestFit="1" customWidth="1"/>
    <col min="1542" max="1542" width="9.140625" style="3"/>
    <col min="1543" max="1543" width="55.85546875" style="3" bestFit="1" customWidth="1"/>
    <col min="1544" max="1792" width="9.140625" style="3"/>
    <col min="1793" max="1793" width="1.7109375" style="3" customWidth="1"/>
    <col min="1794" max="1794" width="88.5703125" style="3" customWidth="1"/>
    <col min="1795" max="1795" width="12.42578125" style="3" bestFit="1" customWidth="1"/>
    <col min="1796" max="1796" width="3.5703125" style="3" customWidth="1"/>
    <col min="1797" max="1797" width="12.7109375" style="3" bestFit="1" customWidth="1"/>
    <col min="1798" max="1798" width="9.140625" style="3"/>
    <col min="1799" max="1799" width="55.85546875" style="3" bestFit="1" customWidth="1"/>
    <col min="1800" max="2048" width="9.140625" style="3"/>
    <col min="2049" max="2049" width="1.7109375" style="3" customWidth="1"/>
    <col min="2050" max="2050" width="88.5703125" style="3" customWidth="1"/>
    <col min="2051" max="2051" width="12.42578125" style="3" bestFit="1" customWidth="1"/>
    <col min="2052" max="2052" width="3.5703125" style="3" customWidth="1"/>
    <col min="2053" max="2053" width="12.7109375" style="3" bestFit="1" customWidth="1"/>
    <col min="2054" max="2054" width="9.140625" style="3"/>
    <col min="2055" max="2055" width="55.85546875" style="3" bestFit="1" customWidth="1"/>
    <col min="2056" max="2304" width="9.140625" style="3"/>
    <col min="2305" max="2305" width="1.7109375" style="3" customWidth="1"/>
    <col min="2306" max="2306" width="88.5703125" style="3" customWidth="1"/>
    <col min="2307" max="2307" width="12.42578125" style="3" bestFit="1" customWidth="1"/>
    <col min="2308" max="2308" width="3.5703125" style="3" customWidth="1"/>
    <col min="2309" max="2309" width="12.7109375" style="3" bestFit="1" customWidth="1"/>
    <col min="2310" max="2310" width="9.140625" style="3"/>
    <col min="2311" max="2311" width="55.85546875" style="3" bestFit="1" customWidth="1"/>
    <col min="2312" max="2560" width="9.140625" style="3"/>
    <col min="2561" max="2561" width="1.7109375" style="3" customWidth="1"/>
    <col min="2562" max="2562" width="88.5703125" style="3" customWidth="1"/>
    <col min="2563" max="2563" width="12.42578125" style="3" bestFit="1" customWidth="1"/>
    <col min="2564" max="2564" width="3.5703125" style="3" customWidth="1"/>
    <col min="2565" max="2565" width="12.7109375" style="3" bestFit="1" customWidth="1"/>
    <col min="2566" max="2566" width="9.140625" style="3"/>
    <col min="2567" max="2567" width="55.85546875" style="3" bestFit="1" customWidth="1"/>
    <col min="2568" max="2816" width="9.140625" style="3"/>
    <col min="2817" max="2817" width="1.7109375" style="3" customWidth="1"/>
    <col min="2818" max="2818" width="88.5703125" style="3" customWidth="1"/>
    <col min="2819" max="2819" width="12.42578125" style="3" bestFit="1" customWidth="1"/>
    <col min="2820" max="2820" width="3.5703125" style="3" customWidth="1"/>
    <col min="2821" max="2821" width="12.7109375" style="3" bestFit="1" customWidth="1"/>
    <col min="2822" max="2822" width="9.140625" style="3"/>
    <col min="2823" max="2823" width="55.85546875" style="3" bestFit="1" customWidth="1"/>
    <col min="2824" max="3072" width="9.140625" style="3"/>
    <col min="3073" max="3073" width="1.7109375" style="3" customWidth="1"/>
    <col min="3074" max="3074" width="88.5703125" style="3" customWidth="1"/>
    <col min="3075" max="3075" width="12.42578125" style="3" bestFit="1" customWidth="1"/>
    <col min="3076" max="3076" width="3.5703125" style="3" customWidth="1"/>
    <col min="3077" max="3077" width="12.7109375" style="3" bestFit="1" customWidth="1"/>
    <col min="3078" max="3078" width="9.140625" style="3"/>
    <col min="3079" max="3079" width="55.85546875" style="3" bestFit="1" customWidth="1"/>
    <col min="3080" max="3328" width="9.140625" style="3"/>
    <col min="3329" max="3329" width="1.7109375" style="3" customWidth="1"/>
    <col min="3330" max="3330" width="88.5703125" style="3" customWidth="1"/>
    <col min="3331" max="3331" width="12.42578125" style="3" bestFit="1" customWidth="1"/>
    <col min="3332" max="3332" width="3.5703125" style="3" customWidth="1"/>
    <col min="3333" max="3333" width="12.7109375" style="3" bestFit="1" customWidth="1"/>
    <col min="3334" max="3334" width="9.140625" style="3"/>
    <col min="3335" max="3335" width="55.85546875" style="3" bestFit="1" customWidth="1"/>
    <col min="3336" max="3584" width="9.140625" style="3"/>
    <col min="3585" max="3585" width="1.7109375" style="3" customWidth="1"/>
    <col min="3586" max="3586" width="88.5703125" style="3" customWidth="1"/>
    <col min="3587" max="3587" width="12.42578125" style="3" bestFit="1" customWidth="1"/>
    <col min="3588" max="3588" width="3.5703125" style="3" customWidth="1"/>
    <col min="3589" max="3589" width="12.7109375" style="3" bestFit="1" customWidth="1"/>
    <col min="3590" max="3590" width="9.140625" style="3"/>
    <col min="3591" max="3591" width="55.85546875" style="3" bestFit="1" customWidth="1"/>
    <col min="3592" max="3840" width="9.140625" style="3"/>
    <col min="3841" max="3841" width="1.7109375" style="3" customWidth="1"/>
    <col min="3842" max="3842" width="88.5703125" style="3" customWidth="1"/>
    <col min="3843" max="3843" width="12.42578125" style="3" bestFit="1" customWidth="1"/>
    <col min="3844" max="3844" width="3.5703125" style="3" customWidth="1"/>
    <col min="3845" max="3845" width="12.7109375" style="3" bestFit="1" customWidth="1"/>
    <col min="3846" max="3846" width="9.140625" style="3"/>
    <col min="3847" max="3847" width="55.85546875" style="3" bestFit="1" customWidth="1"/>
    <col min="3848" max="4096" width="9.140625" style="3"/>
    <col min="4097" max="4097" width="1.7109375" style="3" customWidth="1"/>
    <col min="4098" max="4098" width="88.5703125" style="3" customWidth="1"/>
    <col min="4099" max="4099" width="12.42578125" style="3" bestFit="1" customWidth="1"/>
    <col min="4100" max="4100" width="3.5703125" style="3" customWidth="1"/>
    <col min="4101" max="4101" width="12.7109375" style="3" bestFit="1" customWidth="1"/>
    <col min="4102" max="4102" width="9.140625" style="3"/>
    <col min="4103" max="4103" width="55.85546875" style="3" bestFit="1" customWidth="1"/>
    <col min="4104" max="4352" width="9.140625" style="3"/>
    <col min="4353" max="4353" width="1.7109375" style="3" customWidth="1"/>
    <col min="4354" max="4354" width="88.5703125" style="3" customWidth="1"/>
    <col min="4355" max="4355" width="12.42578125" style="3" bestFit="1" customWidth="1"/>
    <col min="4356" max="4356" width="3.5703125" style="3" customWidth="1"/>
    <col min="4357" max="4357" width="12.7109375" style="3" bestFit="1" customWidth="1"/>
    <col min="4358" max="4358" width="9.140625" style="3"/>
    <col min="4359" max="4359" width="55.85546875" style="3" bestFit="1" customWidth="1"/>
    <col min="4360" max="4608" width="9.140625" style="3"/>
    <col min="4609" max="4609" width="1.7109375" style="3" customWidth="1"/>
    <col min="4610" max="4610" width="88.5703125" style="3" customWidth="1"/>
    <col min="4611" max="4611" width="12.42578125" style="3" bestFit="1" customWidth="1"/>
    <col min="4612" max="4612" width="3.5703125" style="3" customWidth="1"/>
    <col min="4613" max="4613" width="12.7109375" style="3" bestFit="1" customWidth="1"/>
    <col min="4614" max="4614" width="9.140625" style="3"/>
    <col min="4615" max="4615" width="55.85546875" style="3" bestFit="1" customWidth="1"/>
    <col min="4616" max="4864" width="9.140625" style="3"/>
    <col min="4865" max="4865" width="1.7109375" style="3" customWidth="1"/>
    <col min="4866" max="4866" width="88.5703125" style="3" customWidth="1"/>
    <col min="4867" max="4867" width="12.42578125" style="3" bestFit="1" customWidth="1"/>
    <col min="4868" max="4868" width="3.5703125" style="3" customWidth="1"/>
    <col min="4869" max="4869" width="12.7109375" style="3" bestFit="1" customWidth="1"/>
    <col min="4870" max="4870" width="9.140625" style="3"/>
    <col min="4871" max="4871" width="55.85546875" style="3" bestFit="1" customWidth="1"/>
    <col min="4872" max="5120" width="9.140625" style="3"/>
    <col min="5121" max="5121" width="1.7109375" style="3" customWidth="1"/>
    <col min="5122" max="5122" width="88.5703125" style="3" customWidth="1"/>
    <col min="5123" max="5123" width="12.42578125" style="3" bestFit="1" customWidth="1"/>
    <col min="5124" max="5124" width="3.5703125" style="3" customWidth="1"/>
    <col min="5125" max="5125" width="12.7109375" style="3" bestFit="1" customWidth="1"/>
    <col min="5126" max="5126" width="9.140625" style="3"/>
    <col min="5127" max="5127" width="55.85546875" style="3" bestFit="1" customWidth="1"/>
    <col min="5128" max="5376" width="9.140625" style="3"/>
    <col min="5377" max="5377" width="1.7109375" style="3" customWidth="1"/>
    <col min="5378" max="5378" width="88.5703125" style="3" customWidth="1"/>
    <col min="5379" max="5379" width="12.42578125" style="3" bestFit="1" customWidth="1"/>
    <col min="5380" max="5380" width="3.5703125" style="3" customWidth="1"/>
    <col min="5381" max="5381" width="12.7109375" style="3" bestFit="1" customWidth="1"/>
    <col min="5382" max="5382" width="9.140625" style="3"/>
    <col min="5383" max="5383" width="55.85546875" style="3" bestFit="1" customWidth="1"/>
    <col min="5384" max="5632" width="9.140625" style="3"/>
    <col min="5633" max="5633" width="1.7109375" style="3" customWidth="1"/>
    <col min="5634" max="5634" width="88.5703125" style="3" customWidth="1"/>
    <col min="5635" max="5635" width="12.42578125" style="3" bestFit="1" customWidth="1"/>
    <col min="5636" max="5636" width="3.5703125" style="3" customWidth="1"/>
    <col min="5637" max="5637" width="12.7109375" style="3" bestFit="1" customWidth="1"/>
    <col min="5638" max="5638" width="9.140625" style="3"/>
    <col min="5639" max="5639" width="55.85546875" style="3" bestFit="1" customWidth="1"/>
    <col min="5640" max="5888" width="9.140625" style="3"/>
    <col min="5889" max="5889" width="1.7109375" style="3" customWidth="1"/>
    <col min="5890" max="5890" width="88.5703125" style="3" customWidth="1"/>
    <col min="5891" max="5891" width="12.42578125" style="3" bestFit="1" customWidth="1"/>
    <col min="5892" max="5892" width="3.5703125" style="3" customWidth="1"/>
    <col min="5893" max="5893" width="12.7109375" style="3" bestFit="1" customWidth="1"/>
    <col min="5894" max="5894" width="9.140625" style="3"/>
    <col min="5895" max="5895" width="55.85546875" style="3" bestFit="1" customWidth="1"/>
    <col min="5896" max="6144" width="9.140625" style="3"/>
    <col min="6145" max="6145" width="1.7109375" style="3" customWidth="1"/>
    <col min="6146" max="6146" width="88.5703125" style="3" customWidth="1"/>
    <col min="6147" max="6147" width="12.42578125" style="3" bestFit="1" customWidth="1"/>
    <col min="6148" max="6148" width="3.5703125" style="3" customWidth="1"/>
    <col min="6149" max="6149" width="12.7109375" style="3" bestFit="1" customWidth="1"/>
    <col min="6150" max="6150" width="9.140625" style="3"/>
    <col min="6151" max="6151" width="55.85546875" style="3" bestFit="1" customWidth="1"/>
    <col min="6152" max="6400" width="9.140625" style="3"/>
    <col min="6401" max="6401" width="1.7109375" style="3" customWidth="1"/>
    <col min="6402" max="6402" width="88.5703125" style="3" customWidth="1"/>
    <col min="6403" max="6403" width="12.42578125" style="3" bestFit="1" customWidth="1"/>
    <col min="6404" max="6404" width="3.5703125" style="3" customWidth="1"/>
    <col min="6405" max="6405" width="12.7109375" style="3" bestFit="1" customWidth="1"/>
    <col min="6406" max="6406" width="9.140625" style="3"/>
    <col min="6407" max="6407" width="55.85546875" style="3" bestFit="1" customWidth="1"/>
    <col min="6408" max="6656" width="9.140625" style="3"/>
    <col min="6657" max="6657" width="1.7109375" style="3" customWidth="1"/>
    <col min="6658" max="6658" width="88.5703125" style="3" customWidth="1"/>
    <col min="6659" max="6659" width="12.42578125" style="3" bestFit="1" customWidth="1"/>
    <col min="6660" max="6660" width="3.5703125" style="3" customWidth="1"/>
    <col min="6661" max="6661" width="12.7109375" style="3" bestFit="1" customWidth="1"/>
    <col min="6662" max="6662" width="9.140625" style="3"/>
    <col min="6663" max="6663" width="55.85546875" style="3" bestFit="1" customWidth="1"/>
    <col min="6664" max="6912" width="9.140625" style="3"/>
    <col min="6913" max="6913" width="1.7109375" style="3" customWidth="1"/>
    <col min="6914" max="6914" width="88.5703125" style="3" customWidth="1"/>
    <col min="6915" max="6915" width="12.42578125" style="3" bestFit="1" customWidth="1"/>
    <col min="6916" max="6916" width="3.5703125" style="3" customWidth="1"/>
    <col min="6917" max="6917" width="12.7109375" style="3" bestFit="1" customWidth="1"/>
    <col min="6918" max="6918" width="9.140625" style="3"/>
    <col min="6919" max="6919" width="55.85546875" style="3" bestFit="1" customWidth="1"/>
    <col min="6920" max="7168" width="9.140625" style="3"/>
    <col min="7169" max="7169" width="1.7109375" style="3" customWidth="1"/>
    <col min="7170" max="7170" width="88.5703125" style="3" customWidth="1"/>
    <col min="7171" max="7171" width="12.42578125" style="3" bestFit="1" customWidth="1"/>
    <col min="7172" max="7172" width="3.5703125" style="3" customWidth="1"/>
    <col min="7173" max="7173" width="12.7109375" style="3" bestFit="1" customWidth="1"/>
    <col min="7174" max="7174" width="9.140625" style="3"/>
    <col min="7175" max="7175" width="55.85546875" style="3" bestFit="1" customWidth="1"/>
    <col min="7176" max="7424" width="9.140625" style="3"/>
    <col min="7425" max="7425" width="1.7109375" style="3" customWidth="1"/>
    <col min="7426" max="7426" width="88.5703125" style="3" customWidth="1"/>
    <col min="7427" max="7427" width="12.42578125" style="3" bestFit="1" customWidth="1"/>
    <col min="7428" max="7428" width="3.5703125" style="3" customWidth="1"/>
    <col min="7429" max="7429" width="12.7109375" style="3" bestFit="1" customWidth="1"/>
    <col min="7430" max="7430" width="9.140625" style="3"/>
    <col min="7431" max="7431" width="55.85546875" style="3" bestFit="1" customWidth="1"/>
    <col min="7432" max="7680" width="9.140625" style="3"/>
    <col min="7681" max="7681" width="1.7109375" style="3" customWidth="1"/>
    <col min="7682" max="7682" width="88.5703125" style="3" customWidth="1"/>
    <col min="7683" max="7683" width="12.42578125" style="3" bestFit="1" customWidth="1"/>
    <col min="7684" max="7684" width="3.5703125" style="3" customWidth="1"/>
    <col min="7685" max="7685" width="12.7109375" style="3" bestFit="1" customWidth="1"/>
    <col min="7686" max="7686" width="9.140625" style="3"/>
    <col min="7687" max="7687" width="55.85546875" style="3" bestFit="1" customWidth="1"/>
    <col min="7688" max="7936" width="9.140625" style="3"/>
    <col min="7937" max="7937" width="1.7109375" style="3" customWidth="1"/>
    <col min="7938" max="7938" width="88.5703125" style="3" customWidth="1"/>
    <col min="7939" max="7939" width="12.42578125" style="3" bestFit="1" customWidth="1"/>
    <col min="7940" max="7940" width="3.5703125" style="3" customWidth="1"/>
    <col min="7941" max="7941" width="12.7109375" style="3" bestFit="1" customWidth="1"/>
    <col min="7942" max="7942" width="9.140625" style="3"/>
    <col min="7943" max="7943" width="55.85546875" style="3" bestFit="1" customWidth="1"/>
    <col min="7944" max="8192" width="9.140625" style="3"/>
    <col min="8193" max="8193" width="1.7109375" style="3" customWidth="1"/>
    <col min="8194" max="8194" width="88.5703125" style="3" customWidth="1"/>
    <col min="8195" max="8195" width="12.42578125" style="3" bestFit="1" customWidth="1"/>
    <col min="8196" max="8196" width="3.5703125" style="3" customWidth="1"/>
    <col min="8197" max="8197" width="12.7109375" style="3" bestFit="1" customWidth="1"/>
    <col min="8198" max="8198" width="9.140625" style="3"/>
    <col min="8199" max="8199" width="55.85546875" style="3" bestFit="1" customWidth="1"/>
    <col min="8200" max="8448" width="9.140625" style="3"/>
    <col min="8449" max="8449" width="1.7109375" style="3" customWidth="1"/>
    <col min="8450" max="8450" width="88.5703125" style="3" customWidth="1"/>
    <col min="8451" max="8451" width="12.42578125" style="3" bestFit="1" customWidth="1"/>
    <col min="8452" max="8452" width="3.5703125" style="3" customWidth="1"/>
    <col min="8453" max="8453" width="12.7109375" style="3" bestFit="1" customWidth="1"/>
    <col min="8454" max="8454" width="9.140625" style="3"/>
    <col min="8455" max="8455" width="55.85546875" style="3" bestFit="1" customWidth="1"/>
    <col min="8456" max="8704" width="9.140625" style="3"/>
    <col min="8705" max="8705" width="1.7109375" style="3" customWidth="1"/>
    <col min="8706" max="8706" width="88.5703125" style="3" customWidth="1"/>
    <col min="8707" max="8707" width="12.42578125" style="3" bestFit="1" customWidth="1"/>
    <col min="8708" max="8708" width="3.5703125" style="3" customWidth="1"/>
    <col min="8709" max="8709" width="12.7109375" style="3" bestFit="1" customWidth="1"/>
    <col min="8710" max="8710" width="9.140625" style="3"/>
    <col min="8711" max="8711" width="55.85546875" style="3" bestFit="1" customWidth="1"/>
    <col min="8712" max="8960" width="9.140625" style="3"/>
    <col min="8961" max="8961" width="1.7109375" style="3" customWidth="1"/>
    <col min="8962" max="8962" width="88.5703125" style="3" customWidth="1"/>
    <col min="8963" max="8963" width="12.42578125" style="3" bestFit="1" customWidth="1"/>
    <col min="8964" max="8964" width="3.5703125" style="3" customWidth="1"/>
    <col min="8965" max="8965" width="12.7109375" style="3" bestFit="1" customWidth="1"/>
    <col min="8966" max="8966" width="9.140625" style="3"/>
    <col min="8967" max="8967" width="55.85546875" style="3" bestFit="1" customWidth="1"/>
    <col min="8968" max="9216" width="9.140625" style="3"/>
    <col min="9217" max="9217" width="1.7109375" style="3" customWidth="1"/>
    <col min="9218" max="9218" width="88.5703125" style="3" customWidth="1"/>
    <col min="9219" max="9219" width="12.42578125" style="3" bestFit="1" customWidth="1"/>
    <col min="9220" max="9220" width="3.5703125" style="3" customWidth="1"/>
    <col min="9221" max="9221" width="12.7109375" style="3" bestFit="1" customWidth="1"/>
    <col min="9222" max="9222" width="9.140625" style="3"/>
    <col min="9223" max="9223" width="55.85546875" style="3" bestFit="1" customWidth="1"/>
    <col min="9224" max="9472" width="9.140625" style="3"/>
    <col min="9473" max="9473" width="1.7109375" style="3" customWidth="1"/>
    <col min="9474" max="9474" width="88.5703125" style="3" customWidth="1"/>
    <col min="9475" max="9475" width="12.42578125" style="3" bestFit="1" customWidth="1"/>
    <col min="9476" max="9476" width="3.5703125" style="3" customWidth="1"/>
    <col min="9477" max="9477" width="12.7109375" style="3" bestFit="1" customWidth="1"/>
    <col min="9478" max="9478" width="9.140625" style="3"/>
    <col min="9479" max="9479" width="55.85546875" style="3" bestFit="1" customWidth="1"/>
    <col min="9480" max="9728" width="9.140625" style="3"/>
    <col min="9729" max="9729" width="1.7109375" style="3" customWidth="1"/>
    <col min="9730" max="9730" width="88.5703125" style="3" customWidth="1"/>
    <col min="9731" max="9731" width="12.42578125" style="3" bestFit="1" customWidth="1"/>
    <col min="9732" max="9732" width="3.5703125" style="3" customWidth="1"/>
    <col min="9733" max="9733" width="12.7109375" style="3" bestFit="1" customWidth="1"/>
    <col min="9734" max="9734" width="9.140625" style="3"/>
    <col min="9735" max="9735" width="55.85546875" style="3" bestFit="1" customWidth="1"/>
    <col min="9736" max="9984" width="9.140625" style="3"/>
    <col min="9985" max="9985" width="1.7109375" style="3" customWidth="1"/>
    <col min="9986" max="9986" width="88.5703125" style="3" customWidth="1"/>
    <col min="9987" max="9987" width="12.42578125" style="3" bestFit="1" customWidth="1"/>
    <col min="9988" max="9988" width="3.5703125" style="3" customWidth="1"/>
    <col min="9989" max="9989" width="12.7109375" style="3" bestFit="1" customWidth="1"/>
    <col min="9990" max="9990" width="9.140625" style="3"/>
    <col min="9991" max="9991" width="55.85546875" style="3" bestFit="1" customWidth="1"/>
    <col min="9992" max="10240" width="9.140625" style="3"/>
    <col min="10241" max="10241" width="1.7109375" style="3" customWidth="1"/>
    <col min="10242" max="10242" width="88.5703125" style="3" customWidth="1"/>
    <col min="10243" max="10243" width="12.42578125" style="3" bestFit="1" customWidth="1"/>
    <col min="10244" max="10244" width="3.5703125" style="3" customWidth="1"/>
    <col min="10245" max="10245" width="12.7109375" style="3" bestFit="1" customWidth="1"/>
    <col min="10246" max="10246" width="9.140625" style="3"/>
    <col min="10247" max="10247" width="55.85546875" style="3" bestFit="1" customWidth="1"/>
    <col min="10248" max="10496" width="9.140625" style="3"/>
    <col min="10497" max="10497" width="1.7109375" style="3" customWidth="1"/>
    <col min="10498" max="10498" width="88.5703125" style="3" customWidth="1"/>
    <col min="10499" max="10499" width="12.42578125" style="3" bestFit="1" customWidth="1"/>
    <col min="10500" max="10500" width="3.5703125" style="3" customWidth="1"/>
    <col min="10501" max="10501" width="12.7109375" style="3" bestFit="1" customWidth="1"/>
    <col min="10502" max="10502" width="9.140625" style="3"/>
    <col min="10503" max="10503" width="55.85546875" style="3" bestFit="1" customWidth="1"/>
    <col min="10504" max="10752" width="9.140625" style="3"/>
    <col min="10753" max="10753" width="1.7109375" style="3" customWidth="1"/>
    <col min="10754" max="10754" width="88.5703125" style="3" customWidth="1"/>
    <col min="10755" max="10755" width="12.42578125" style="3" bestFit="1" customWidth="1"/>
    <col min="10756" max="10756" width="3.5703125" style="3" customWidth="1"/>
    <col min="10757" max="10757" width="12.7109375" style="3" bestFit="1" customWidth="1"/>
    <col min="10758" max="10758" width="9.140625" style="3"/>
    <col min="10759" max="10759" width="55.85546875" style="3" bestFit="1" customWidth="1"/>
    <col min="10760" max="11008" width="9.140625" style="3"/>
    <col min="11009" max="11009" width="1.7109375" style="3" customWidth="1"/>
    <col min="11010" max="11010" width="88.5703125" style="3" customWidth="1"/>
    <col min="11011" max="11011" width="12.42578125" style="3" bestFit="1" customWidth="1"/>
    <col min="11012" max="11012" width="3.5703125" style="3" customWidth="1"/>
    <col min="11013" max="11013" width="12.7109375" style="3" bestFit="1" customWidth="1"/>
    <col min="11014" max="11014" width="9.140625" style="3"/>
    <col min="11015" max="11015" width="55.85546875" style="3" bestFit="1" customWidth="1"/>
    <col min="11016" max="11264" width="9.140625" style="3"/>
    <col min="11265" max="11265" width="1.7109375" style="3" customWidth="1"/>
    <col min="11266" max="11266" width="88.5703125" style="3" customWidth="1"/>
    <col min="11267" max="11267" width="12.42578125" style="3" bestFit="1" customWidth="1"/>
    <col min="11268" max="11268" width="3.5703125" style="3" customWidth="1"/>
    <col min="11269" max="11269" width="12.7109375" style="3" bestFit="1" customWidth="1"/>
    <col min="11270" max="11270" width="9.140625" style="3"/>
    <col min="11271" max="11271" width="55.85546875" style="3" bestFit="1" customWidth="1"/>
    <col min="11272" max="11520" width="9.140625" style="3"/>
    <col min="11521" max="11521" width="1.7109375" style="3" customWidth="1"/>
    <col min="11522" max="11522" width="88.5703125" style="3" customWidth="1"/>
    <col min="11523" max="11523" width="12.42578125" style="3" bestFit="1" customWidth="1"/>
    <col min="11524" max="11524" width="3.5703125" style="3" customWidth="1"/>
    <col min="11525" max="11525" width="12.7109375" style="3" bestFit="1" customWidth="1"/>
    <col min="11526" max="11526" width="9.140625" style="3"/>
    <col min="11527" max="11527" width="55.85546875" style="3" bestFit="1" customWidth="1"/>
    <col min="11528" max="11776" width="9.140625" style="3"/>
    <col min="11777" max="11777" width="1.7109375" style="3" customWidth="1"/>
    <col min="11778" max="11778" width="88.5703125" style="3" customWidth="1"/>
    <col min="11779" max="11779" width="12.42578125" style="3" bestFit="1" customWidth="1"/>
    <col min="11780" max="11780" width="3.5703125" style="3" customWidth="1"/>
    <col min="11781" max="11781" width="12.7109375" style="3" bestFit="1" customWidth="1"/>
    <col min="11782" max="11782" width="9.140625" style="3"/>
    <col min="11783" max="11783" width="55.85546875" style="3" bestFit="1" customWidth="1"/>
    <col min="11784" max="12032" width="9.140625" style="3"/>
    <col min="12033" max="12033" width="1.7109375" style="3" customWidth="1"/>
    <col min="12034" max="12034" width="88.5703125" style="3" customWidth="1"/>
    <col min="12035" max="12035" width="12.42578125" style="3" bestFit="1" customWidth="1"/>
    <col min="12036" max="12036" width="3.5703125" style="3" customWidth="1"/>
    <col min="12037" max="12037" width="12.7109375" style="3" bestFit="1" customWidth="1"/>
    <col min="12038" max="12038" width="9.140625" style="3"/>
    <col min="12039" max="12039" width="55.85546875" style="3" bestFit="1" customWidth="1"/>
    <col min="12040" max="12288" width="9.140625" style="3"/>
    <col min="12289" max="12289" width="1.7109375" style="3" customWidth="1"/>
    <col min="12290" max="12290" width="88.5703125" style="3" customWidth="1"/>
    <col min="12291" max="12291" width="12.42578125" style="3" bestFit="1" customWidth="1"/>
    <col min="12292" max="12292" width="3.5703125" style="3" customWidth="1"/>
    <col min="12293" max="12293" width="12.7109375" style="3" bestFit="1" customWidth="1"/>
    <col min="12294" max="12294" width="9.140625" style="3"/>
    <col min="12295" max="12295" width="55.85546875" style="3" bestFit="1" customWidth="1"/>
    <col min="12296" max="12544" width="9.140625" style="3"/>
    <col min="12545" max="12545" width="1.7109375" style="3" customWidth="1"/>
    <col min="12546" max="12546" width="88.5703125" style="3" customWidth="1"/>
    <col min="12547" max="12547" width="12.42578125" style="3" bestFit="1" customWidth="1"/>
    <col min="12548" max="12548" width="3.5703125" style="3" customWidth="1"/>
    <col min="12549" max="12549" width="12.7109375" style="3" bestFit="1" customWidth="1"/>
    <col min="12550" max="12550" width="9.140625" style="3"/>
    <col min="12551" max="12551" width="55.85546875" style="3" bestFit="1" customWidth="1"/>
    <col min="12552" max="12800" width="9.140625" style="3"/>
    <col min="12801" max="12801" width="1.7109375" style="3" customWidth="1"/>
    <col min="12802" max="12802" width="88.5703125" style="3" customWidth="1"/>
    <col min="12803" max="12803" width="12.42578125" style="3" bestFit="1" customWidth="1"/>
    <col min="12804" max="12804" width="3.5703125" style="3" customWidth="1"/>
    <col min="12805" max="12805" width="12.7109375" style="3" bestFit="1" customWidth="1"/>
    <col min="12806" max="12806" width="9.140625" style="3"/>
    <col min="12807" max="12807" width="55.85546875" style="3" bestFit="1" customWidth="1"/>
    <col min="12808" max="13056" width="9.140625" style="3"/>
    <col min="13057" max="13057" width="1.7109375" style="3" customWidth="1"/>
    <col min="13058" max="13058" width="88.5703125" style="3" customWidth="1"/>
    <col min="13059" max="13059" width="12.42578125" style="3" bestFit="1" customWidth="1"/>
    <col min="13060" max="13060" width="3.5703125" style="3" customWidth="1"/>
    <col min="13061" max="13061" width="12.7109375" style="3" bestFit="1" customWidth="1"/>
    <col min="13062" max="13062" width="9.140625" style="3"/>
    <col min="13063" max="13063" width="55.85546875" style="3" bestFit="1" customWidth="1"/>
    <col min="13064" max="13312" width="9.140625" style="3"/>
    <col min="13313" max="13313" width="1.7109375" style="3" customWidth="1"/>
    <col min="13314" max="13314" width="88.5703125" style="3" customWidth="1"/>
    <col min="13315" max="13315" width="12.42578125" style="3" bestFit="1" customWidth="1"/>
    <col min="13316" max="13316" width="3.5703125" style="3" customWidth="1"/>
    <col min="13317" max="13317" width="12.7109375" style="3" bestFit="1" customWidth="1"/>
    <col min="13318" max="13318" width="9.140625" style="3"/>
    <col min="13319" max="13319" width="55.85546875" style="3" bestFit="1" customWidth="1"/>
    <col min="13320" max="13568" width="9.140625" style="3"/>
    <col min="13569" max="13569" width="1.7109375" style="3" customWidth="1"/>
    <col min="13570" max="13570" width="88.5703125" style="3" customWidth="1"/>
    <col min="13571" max="13571" width="12.42578125" style="3" bestFit="1" customWidth="1"/>
    <col min="13572" max="13572" width="3.5703125" style="3" customWidth="1"/>
    <col min="13573" max="13573" width="12.7109375" style="3" bestFit="1" customWidth="1"/>
    <col min="13574" max="13574" width="9.140625" style="3"/>
    <col min="13575" max="13575" width="55.85546875" style="3" bestFit="1" customWidth="1"/>
    <col min="13576" max="13824" width="9.140625" style="3"/>
    <col min="13825" max="13825" width="1.7109375" style="3" customWidth="1"/>
    <col min="13826" max="13826" width="88.5703125" style="3" customWidth="1"/>
    <col min="13827" max="13827" width="12.42578125" style="3" bestFit="1" customWidth="1"/>
    <col min="13828" max="13828" width="3.5703125" style="3" customWidth="1"/>
    <col min="13829" max="13829" width="12.7109375" style="3" bestFit="1" customWidth="1"/>
    <col min="13830" max="13830" width="9.140625" style="3"/>
    <col min="13831" max="13831" width="55.85546875" style="3" bestFit="1" customWidth="1"/>
    <col min="13832" max="14080" width="9.140625" style="3"/>
    <col min="14081" max="14081" width="1.7109375" style="3" customWidth="1"/>
    <col min="14082" max="14082" width="88.5703125" style="3" customWidth="1"/>
    <col min="14083" max="14083" width="12.42578125" style="3" bestFit="1" customWidth="1"/>
    <col min="14084" max="14084" width="3.5703125" style="3" customWidth="1"/>
    <col min="14085" max="14085" width="12.7109375" style="3" bestFit="1" customWidth="1"/>
    <col min="14086" max="14086" width="9.140625" style="3"/>
    <col min="14087" max="14087" width="55.85546875" style="3" bestFit="1" customWidth="1"/>
    <col min="14088" max="14336" width="9.140625" style="3"/>
    <col min="14337" max="14337" width="1.7109375" style="3" customWidth="1"/>
    <col min="14338" max="14338" width="88.5703125" style="3" customWidth="1"/>
    <col min="14339" max="14339" width="12.42578125" style="3" bestFit="1" customWidth="1"/>
    <col min="14340" max="14340" width="3.5703125" style="3" customWidth="1"/>
    <col min="14341" max="14341" width="12.7109375" style="3" bestFit="1" customWidth="1"/>
    <col min="14342" max="14342" width="9.140625" style="3"/>
    <col min="14343" max="14343" width="55.85546875" style="3" bestFit="1" customWidth="1"/>
    <col min="14344" max="14592" width="9.140625" style="3"/>
    <col min="14593" max="14593" width="1.7109375" style="3" customWidth="1"/>
    <col min="14594" max="14594" width="88.5703125" style="3" customWidth="1"/>
    <col min="14595" max="14595" width="12.42578125" style="3" bestFit="1" customWidth="1"/>
    <col min="14596" max="14596" width="3.5703125" style="3" customWidth="1"/>
    <col min="14597" max="14597" width="12.7109375" style="3" bestFit="1" customWidth="1"/>
    <col min="14598" max="14598" width="9.140625" style="3"/>
    <col min="14599" max="14599" width="55.85546875" style="3" bestFit="1" customWidth="1"/>
    <col min="14600" max="14848" width="9.140625" style="3"/>
    <col min="14849" max="14849" width="1.7109375" style="3" customWidth="1"/>
    <col min="14850" max="14850" width="88.5703125" style="3" customWidth="1"/>
    <col min="14851" max="14851" width="12.42578125" style="3" bestFit="1" customWidth="1"/>
    <col min="14852" max="14852" width="3.5703125" style="3" customWidth="1"/>
    <col min="14853" max="14853" width="12.7109375" style="3" bestFit="1" customWidth="1"/>
    <col min="14854" max="14854" width="9.140625" style="3"/>
    <col min="14855" max="14855" width="55.85546875" style="3" bestFit="1" customWidth="1"/>
    <col min="14856" max="15104" width="9.140625" style="3"/>
    <col min="15105" max="15105" width="1.7109375" style="3" customWidth="1"/>
    <col min="15106" max="15106" width="88.5703125" style="3" customWidth="1"/>
    <col min="15107" max="15107" width="12.42578125" style="3" bestFit="1" customWidth="1"/>
    <col min="15108" max="15108" width="3.5703125" style="3" customWidth="1"/>
    <col min="15109" max="15109" width="12.7109375" style="3" bestFit="1" customWidth="1"/>
    <col min="15110" max="15110" width="9.140625" style="3"/>
    <col min="15111" max="15111" width="55.85546875" style="3" bestFit="1" customWidth="1"/>
    <col min="15112" max="15360" width="9.140625" style="3"/>
    <col min="15361" max="15361" width="1.7109375" style="3" customWidth="1"/>
    <col min="15362" max="15362" width="88.5703125" style="3" customWidth="1"/>
    <col min="15363" max="15363" width="12.42578125" style="3" bestFit="1" customWidth="1"/>
    <col min="15364" max="15364" width="3.5703125" style="3" customWidth="1"/>
    <col min="15365" max="15365" width="12.7109375" style="3" bestFit="1" customWidth="1"/>
    <col min="15366" max="15366" width="9.140625" style="3"/>
    <col min="15367" max="15367" width="55.85546875" style="3" bestFit="1" customWidth="1"/>
    <col min="15368" max="15616" width="9.140625" style="3"/>
    <col min="15617" max="15617" width="1.7109375" style="3" customWidth="1"/>
    <col min="15618" max="15618" width="88.5703125" style="3" customWidth="1"/>
    <col min="15619" max="15619" width="12.42578125" style="3" bestFit="1" customWidth="1"/>
    <col min="15620" max="15620" width="3.5703125" style="3" customWidth="1"/>
    <col min="15621" max="15621" width="12.7109375" style="3" bestFit="1" customWidth="1"/>
    <col min="15622" max="15622" width="9.140625" style="3"/>
    <col min="15623" max="15623" width="55.85546875" style="3" bestFit="1" customWidth="1"/>
    <col min="15624" max="15872" width="9.140625" style="3"/>
    <col min="15873" max="15873" width="1.7109375" style="3" customWidth="1"/>
    <col min="15874" max="15874" width="88.5703125" style="3" customWidth="1"/>
    <col min="15875" max="15875" width="12.42578125" style="3" bestFit="1" customWidth="1"/>
    <col min="15876" max="15876" width="3.5703125" style="3" customWidth="1"/>
    <col min="15877" max="15877" width="12.7109375" style="3" bestFit="1" customWidth="1"/>
    <col min="15878" max="15878" width="9.140625" style="3"/>
    <col min="15879" max="15879" width="55.85546875" style="3" bestFit="1" customWidth="1"/>
    <col min="15880" max="16128" width="9.140625" style="3"/>
    <col min="16129" max="16129" width="1.7109375" style="3" customWidth="1"/>
    <col min="16130" max="16130" width="88.5703125" style="3" customWidth="1"/>
    <col min="16131" max="16131" width="12.42578125" style="3" bestFit="1" customWidth="1"/>
    <col min="16132" max="16132" width="3.5703125" style="3" customWidth="1"/>
    <col min="16133" max="16133" width="12.7109375" style="3" bestFit="1" customWidth="1"/>
    <col min="16134" max="16134" width="9.140625" style="3"/>
    <col min="16135" max="16135" width="55.85546875" style="3" bestFit="1" customWidth="1"/>
    <col min="16136" max="16384" width="9.140625" style="3"/>
  </cols>
  <sheetData>
    <row r="1" spans="2:7">
      <c r="B1" s="1" t="s">
        <v>0</v>
      </c>
    </row>
    <row r="2" spans="2:7">
      <c r="B2" s="4" t="s">
        <v>1</v>
      </c>
    </row>
    <row r="3" spans="2:7">
      <c r="B3" s="4" t="s">
        <v>2</v>
      </c>
    </row>
    <row r="4" spans="2:7">
      <c r="B4" s="4" t="s">
        <v>3</v>
      </c>
    </row>
    <row r="5" spans="2:7">
      <c r="B5" s="1" t="s">
        <v>4</v>
      </c>
      <c r="C5" s="33"/>
      <c r="D5" s="33"/>
      <c r="E5" s="33"/>
      <c r="F5" s="3"/>
      <c r="G5" s="3"/>
    </row>
    <row r="6" spans="2:7">
      <c r="B6" s="5"/>
      <c r="C6" s="34" t="s">
        <v>5</v>
      </c>
      <c r="D6" s="34"/>
      <c r="E6" s="34" t="s">
        <v>5</v>
      </c>
      <c r="F6" s="6"/>
      <c r="G6" s="3"/>
    </row>
    <row r="7" spans="2:7">
      <c r="B7" s="5"/>
      <c r="C7" s="34" t="s">
        <v>6</v>
      </c>
      <c r="D7" s="34"/>
      <c r="E7" s="34" t="s">
        <v>7</v>
      </c>
      <c r="F7" s="6"/>
      <c r="G7" s="3"/>
    </row>
    <row r="8" spans="2:7">
      <c r="B8" s="7"/>
      <c r="C8" s="35"/>
      <c r="D8" s="36"/>
      <c r="E8" s="35"/>
      <c r="F8" s="8"/>
      <c r="G8" s="3"/>
    </row>
    <row r="9" spans="2:7">
      <c r="B9" s="9" t="s">
        <v>8</v>
      </c>
      <c r="C9" s="53"/>
      <c r="D9" s="38"/>
      <c r="E9" s="37"/>
      <c r="F9" s="10"/>
      <c r="G9" s="11" t="s">
        <v>9</v>
      </c>
    </row>
    <row r="10" spans="2:7">
      <c r="B10" s="12" t="s">
        <v>10</v>
      </c>
      <c r="C10" s="54">
        <v>9660149</v>
      </c>
      <c r="D10" s="38"/>
      <c r="E10" s="39">
        <v>112150841</v>
      </c>
      <c r="F10" s="10"/>
      <c r="G10" s="13" t="s">
        <v>11</v>
      </c>
    </row>
    <row r="11" spans="2:7">
      <c r="B11" s="12" t="s">
        <v>12</v>
      </c>
      <c r="C11" s="54">
        <v>66939565</v>
      </c>
      <c r="D11" s="38"/>
      <c r="E11" s="39">
        <v>137869200</v>
      </c>
      <c r="F11" s="10"/>
      <c r="G11" s="13" t="s">
        <v>13</v>
      </c>
    </row>
    <row r="12" spans="2:7">
      <c r="B12" s="12" t="s">
        <v>14</v>
      </c>
      <c r="C12" s="54"/>
      <c r="D12" s="38"/>
      <c r="E12" s="39"/>
      <c r="F12" s="10"/>
      <c r="G12" s="13" t="s">
        <v>13</v>
      </c>
    </row>
    <row r="13" spans="2:7">
      <c r="B13" s="12" t="s">
        <v>15</v>
      </c>
      <c r="C13" s="54"/>
      <c r="D13" s="38"/>
      <c r="E13" s="39"/>
      <c r="F13" s="10"/>
      <c r="G13" s="13" t="s">
        <v>13</v>
      </c>
    </row>
    <row r="14" spans="2:7">
      <c r="B14" s="12" t="s">
        <v>16</v>
      </c>
      <c r="C14" s="54">
        <v>205997</v>
      </c>
      <c r="D14" s="38"/>
      <c r="E14" s="39">
        <v>0</v>
      </c>
      <c r="F14" s="10"/>
      <c r="G14" s="13" t="s">
        <v>17</v>
      </c>
    </row>
    <row r="15" spans="2:7">
      <c r="B15" s="9" t="s">
        <v>18</v>
      </c>
      <c r="C15" s="54"/>
      <c r="D15" s="38"/>
      <c r="E15" s="39"/>
      <c r="F15" s="10"/>
      <c r="G15" s="3"/>
    </row>
    <row r="16" spans="2:7">
      <c r="B16" s="9" t="s">
        <v>19</v>
      </c>
      <c r="C16" s="54"/>
      <c r="D16" s="38"/>
      <c r="E16" s="39"/>
      <c r="F16" s="10"/>
      <c r="G16" s="3"/>
    </row>
    <row r="17" spans="2:7">
      <c r="B17" s="9" t="s">
        <v>20</v>
      </c>
      <c r="C17" s="54"/>
      <c r="D17" s="38"/>
      <c r="E17" s="39"/>
      <c r="F17" s="10"/>
      <c r="G17" s="3"/>
    </row>
    <row r="18" spans="2:7">
      <c r="B18" s="9" t="s">
        <v>21</v>
      </c>
      <c r="C18" s="53"/>
      <c r="D18" s="38"/>
      <c r="E18" s="37"/>
      <c r="F18" s="10"/>
      <c r="G18" s="3"/>
    </row>
    <row r="19" spans="2:7">
      <c r="B19" s="12" t="s">
        <v>21</v>
      </c>
      <c r="C19" s="54">
        <v>-8489110</v>
      </c>
      <c r="D19" s="38"/>
      <c r="E19" s="39">
        <v>-51906445</v>
      </c>
      <c r="F19" s="10"/>
      <c r="G19" s="3"/>
    </row>
    <row r="20" spans="2:7">
      <c r="B20" s="12" t="s">
        <v>22</v>
      </c>
      <c r="C20" s="54"/>
      <c r="D20" s="38"/>
      <c r="E20" s="39"/>
      <c r="F20" s="10"/>
      <c r="G20" s="3"/>
    </row>
    <row r="21" spans="2:7">
      <c r="B21" s="9" t="s">
        <v>23</v>
      </c>
      <c r="C21" s="53"/>
      <c r="D21" s="38"/>
      <c r="E21" s="37"/>
      <c r="F21" s="10"/>
      <c r="G21" s="3"/>
    </row>
    <row r="22" spans="2:7">
      <c r="B22" s="12" t="s">
        <v>24</v>
      </c>
      <c r="C22" s="54">
        <v>-216036</v>
      </c>
      <c r="D22" s="38"/>
      <c r="E22" s="39">
        <v>-2584091</v>
      </c>
      <c r="F22" s="10"/>
      <c r="G22" s="3"/>
    </row>
    <row r="23" spans="2:7">
      <c r="B23" s="12" t="s">
        <v>25</v>
      </c>
      <c r="C23" s="54">
        <v>-454639</v>
      </c>
      <c r="D23" s="38"/>
      <c r="E23" s="39">
        <v>-431543</v>
      </c>
      <c r="F23" s="10"/>
      <c r="G23" s="3"/>
    </row>
    <row r="24" spans="2:7">
      <c r="B24" s="12" t="s">
        <v>26</v>
      </c>
      <c r="C24" s="54"/>
      <c r="D24" s="38"/>
      <c r="E24" s="39"/>
      <c r="F24" s="10"/>
      <c r="G24" s="3"/>
    </row>
    <row r="25" spans="2:7">
      <c r="B25" s="9" t="s">
        <v>27</v>
      </c>
      <c r="C25" s="54">
        <v>-43774615</v>
      </c>
      <c r="D25" s="38"/>
      <c r="E25" s="39">
        <v>-109100465</v>
      </c>
      <c r="F25" s="10"/>
      <c r="G25" s="3"/>
    </row>
    <row r="26" spans="2:7">
      <c r="B26" s="9" t="s">
        <v>28</v>
      </c>
      <c r="C26" s="54">
        <v>-2098313</v>
      </c>
      <c r="D26" s="38"/>
      <c r="E26" s="39">
        <v>-21261902</v>
      </c>
      <c r="F26" s="10"/>
      <c r="G26" s="3"/>
    </row>
    <row r="27" spans="2:7">
      <c r="B27" s="9" t="s">
        <v>29</v>
      </c>
      <c r="C27" s="54">
        <v>-7206039</v>
      </c>
      <c r="D27" s="38"/>
      <c r="E27" s="39">
        <v>-30265661</v>
      </c>
      <c r="F27" s="10"/>
      <c r="G27" s="3"/>
    </row>
    <row r="28" spans="2:7">
      <c r="B28" s="9" t="s">
        <v>30</v>
      </c>
      <c r="C28" s="53"/>
      <c r="D28" s="38"/>
      <c r="E28" s="37"/>
      <c r="F28" s="10"/>
      <c r="G28" s="3"/>
    </row>
    <row r="29" spans="2:7">
      <c r="B29" s="12" t="s">
        <v>31</v>
      </c>
      <c r="C29" s="54"/>
      <c r="D29" s="38"/>
      <c r="E29" s="39"/>
      <c r="F29" s="10"/>
      <c r="G29" s="3"/>
    </row>
    <row r="30" spans="2:7">
      <c r="B30" s="12" t="s">
        <v>32</v>
      </c>
      <c r="C30" s="54"/>
      <c r="D30" s="38"/>
      <c r="E30" s="39"/>
      <c r="F30" s="10"/>
      <c r="G30" s="3"/>
    </row>
    <row r="31" spans="2:7" ht="30">
      <c r="B31" s="12" t="s">
        <v>33</v>
      </c>
      <c r="C31" s="54"/>
      <c r="D31" s="38"/>
      <c r="E31" s="39"/>
      <c r="F31" s="10"/>
      <c r="G31" s="3"/>
    </row>
    <row r="32" spans="2:7" ht="30">
      <c r="B32" s="12" t="s">
        <v>34</v>
      </c>
      <c r="C32" s="54"/>
      <c r="D32" s="38"/>
      <c r="E32" s="39"/>
      <c r="F32" s="10"/>
      <c r="G32" s="3"/>
    </row>
    <row r="33" spans="2:7" ht="30">
      <c r="B33" s="12" t="s">
        <v>35</v>
      </c>
      <c r="C33" s="54"/>
      <c r="D33" s="38"/>
      <c r="E33" s="39"/>
      <c r="F33" s="10"/>
      <c r="G33" s="3"/>
    </row>
    <row r="34" spans="2:7" ht="30">
      <c r="B34" s="12" t="s">
        <v>36</v>
      </c>
      <c r="C34" s="54"/>
      <c r="D34" s="38"/>
      <c r="E34" s="39"/>
      <c r="F34" s="10"/>
      <c r="G34" s="3"/>
    </row>
    <row r="35" spans="2:7" ht="29.25">
      <c r="B35" s="9" t="s">
        <v>37</v>
      </c>
      <c r="C35" s="54"/>
      <c r="D35" s="38"/>
      <c r="E35" s="39"/>
      <c r="F35" s="10"/>
      <c r="G35" s="3"/>
    </row>
    <row r="36" spans="2:7">
      <c r="B36" s="9" t="s">
        <v>38</v>
      </c>
      <c r="C36" s="53"/>
      <c r="D36" s="40"/>
      <c r="E36" s="37"/>
      <c r="F36" s="10"/>
      <c r="G36" s="3"/>
    </row>
    <row r="37" spans="2:7">
      <c r="B37" s="12" t="s">
        <v>39</v>
      </c>
      <c r="C37" s="54">
        <v>-205678</v>
      </c>
      <c r="D37" s="38"/>
      <c r="E37" s="39">
        <v>-371216</v>
      </c>
      <c r="F37" s="10"/>
      <c r="G37" s="3"/>
    </row>
    <row r="38" spans="2:7" ht="30">
      <c r="B38" s="12" t="s">
        <v>40</v>
      </c>
      <c r="C38" s="54"/>
      <c r="D38" s="38"/>
      <c r="E38" s="39"/>
      <c r="F38" s="10"/>
      <c r="G38" s="3"/>
    </row>
    <row r="39" spans="2:7">
      <c r="B39" s="12" t="s">
        <v>41</v>
      </c>
      <c r="C39" s="54"/>
      <c r="D39" s="38"/>
      <c r="E39" s="39"/>
      <c r="F39" s="10"/>
      <c r="G39" s="3"/>
    </row>
    <row r="40" spans="2:7">
      <c r="B40" s="9" t="s">
        <v>42</v>
      </c>
      <c r="C40" s="54"/>
      <c r="D40" s="38"/>
      <c r="E40" s="39"/>
      <c r="F40" s="10"/>
      <c r="G40" s="3"/>
    </row>
    <row r="41" spans="2:7">
      <c r="B41" s="14" t="s">
        <v>43</v>
      </c>
      <c r="C41" s="54"/>
      <c r="D41" s="38"/>
      <c r="E41" s="39"/>
      <c r="F41" s="10"/>
      <c r="G41" s="3"/>
    </row>
    <row r="42" spans="2:7">
      <c r="B42" s="9" t="s">
        <v>44</v>
      </c>
      <c r="C42" s="41">
        <f>SUM(C9:C41)</f>
        <v>14361281</v>
      </c>
      <c r="D42" s="41"/>
      <c r="E42" s="41">
        <f t="shared" ref="D42:E42" si="0">SUM(E9:E41)</f>
        <v>34098718</v>
      </c>
      <c r="F42" s="15"/>
      <c r="G42" s="3"/>
    </row>
    <row r="43" spans="2:7">
      <c r="B43" s="9" t="s">
        <v>45</v>
      </c>
      <c r="C43" s="42"/>
      <c r="D43" s="42"/>
      <c r="E43" s="42"/>
      <c r="F43" s="15"/>
      <c r="G43" s="3"/>
    </row>
    <row r="44" spans="2:7">
      <c r="B44" s="12" t="s">
        <v>46</v>
      </c>
      <c r="C44" s="39">
        <v>-2948471</v>
      </c>
      <c r="D44" s="38"/>
      <c r="E44" s="39">
        <v>-5114808</v>
      </c>
      <c r="F44" s="10"/>
      <c r="G44" s="3"/>
    </row>
    <row r="45" spans="2:7">
      <c r="B45" s="12" t="s">
        <v>47</v>
      </c>
      <c r="C45" s="39"/>
      <c r="D45" s="38"/>
      <c r="E45" s="39"/>
      <c r="F45" s="10"/>
      <c r="G45" s="3"/>
    </row>
    <row r="46" spans="2:7">
      <c r="B46" s="12" t="s">
        <v>48</v>
      </c>
      <c r="C46" s="39"/>
      <c r="D46" s="38"/>
      <c r="E46" s="39"/>
      <c r="F46" s="10"/>
      <c r="G46" s="3"/>
    </row>
    <row r="47" spans="2:7">
      <c r="B47" s="9" t="s">
        <v>49</v>
      </c>
      <c r="C47" s="43">
        <f>SUM(C42:C46)</f>
        <v>11412810</v>
      </c>
      <c r="D47" s="43"/>
      <c r="E47" s="43">
        <f t="shared" ref="E47" si="1">SUM(E42:E46)</f>
        <v>28983910</v>
      </c>
      <c r="F47" s="15"/>
      <c r="G47" s="3"/>
    </row>
    <row r="48" spans="2:7" ht="15.75" thickBot="1">
      <c r="B48" s="16"/>
      <c r="C48" s="44"/>
      <c r="D48" s="44"/>
      <c r="E48" s="44"/>
      <c r="F48" s="17"/>
      <c r="G48" s="3"/>
    </row>
    <row r="49" spans="2:7" ht="15.75" thickTop="1">
      <c r="B49" s="18" t="s">
        <v>50</v>
      </c>
      <c r="C49" s="45"/>
      <c r="D49" s="45"/>
      <c r="E49" s="45"/>
      <c r="F49" s="17"/>
      <c r="G49" s="3"/>
    </row>
    <row r="50" spans="2:7">
      <c r="B50" s="12" t="s">
        <v>51</v>
      </c>
      <c r="C50" s="46"/>
      <c r="D50" s="45"/>
      <c r="E50" s="46"/>
      <c r="F50" s="10"/>
      <c r="G50" s="3"/>
    </row>
    <row r="51" spans="2:7">
      <c r="B51" s="12" t="s">
        <v>52</v>
      </c>
      <c r="C51" s="46"/>
      <c r="D51" s="45"/>
      <c r="E51" s="46"/>
      <c r="F51" s="10"/>
      <c r="G51" s="3"/>
    </row>
    <row r="52" spans="2:7">
      <c r="B52" s="12" t="s">
        <v>53</v>
      </c>
      <c r="C52" s="46"/>
      <c r="D52" s="45"/>
      <c r="E52" s="46"/>
      <c r="F52" s="8"/>
      <c r="G52" s="3"/>
    </row>
    <row r="53" spans="2:7">
      <c r="B53" s="12" t="s">
        <v>54</v>
      </c>
      <c r="C53" s="46"/>
      <c r="D53" s="45"/>
      <c r="E53" s="46"/>
      <c r="F53" s="19"/>
      <c r="G53" s="20"/>
    </row>
    <row r="54" spans="2:7">
      <c r="B54" s="21" t="s">
        <v>55</v>
      </c>
      <c r="C54" s="46"/>
      <c r="D54" s="45"/>
      <c r="E54" s="46"/>
      <c r="F54" s="22"/>
      <c r="G54" s="20"/>
    </row>
    <row r="55" spans="2:7">
      <c r="B55" s="18" t="s">
        <v>56</v>
      </c>
      <c r="C55" s="47">
        <v>0</v>
      </c>
      <c r="D55" s="48"/>
      <c r="E55" s="47">
        <v>0</v>
      </c>
      <c r="F55" s="19"/>
      <c r="G55" s="20"/>
    </row>
    <row r="56" spans="2:7">
      <c r="B56" s="23"/>
      <c r="C56" s="49"/>
      <c r="D56" s="38"/>
      <c r="E56" s="49"/>
      <c r="F56" s="19"/>
      <c r="G56" s="20"/>
    </row>
    <row r="57" spans="2:7" ht="15.75" thickBot="1">
      <c r="B57" s="18" t="s">
        <v>57</v>
      </c>
      <c r="C57" s="50">
        <f>+C47+C55</f>
        <v>11412810</v>
      </c>
      <c r="D57" s="50"/>
      <c r="E57" s="50">
        <f t="shared" ref="E57" si="2">+E47+E55</f>
        <v>28983910</v>
      </c>
      <c r="F57" s="19"/>
      <c r="G57" s="20"/>
    </row>
    <row r="58" spans="2:7" ht="15.75" thickTop="1">
      <c r="B58" s="23"/>
      <c r="C58" s="49"/>
      <c r="D58" s="38"/>
      <c r="E58" s="49"/>
      <c r="F58" s="19"/>
      <c r="G58" s="20"/>
    </row>
    <row r="59" spans="2:7">
      <c r="B59" s="24" t="s">
        <v>58</v>
      </c>
      <c r="C59" s="49"/>
      <c r="D59" s="38"/>
      <c r="E59" s="49"/>
      <c r="F59" s="25"/>
      <c r="G59" s="26"/>
    </row>
    <row r="60" spans="2:7">
      <c r="B60" s="23" t="s">
        <v>59</v>
      </c>
      <c r="C60" s="39"/>
      <c r="D60" s="37"/>
      <c r="E60" s="39"/>
      <c r="F60" s="25"/>
      <c r="G60" s="26"/>
    </row>
    <row r="61" spans="2:7">
      <c r="B61" s="23" t="s">
        <v>60</v>
      </c>
      <c r="C61" s="39"/>
      <c r="D61" s="37"/>
      <c r="E61" s="39"/>
      <c r="F61" s="25"/>
      <c r="G61" s="26"/>
    </row>
    <row r="62" spans="2:7">
      <c r="B62" s="27"/>
      <c r="C62" s="51"/>
      <c r="D62" s="51"/>
      <c r="E62" s="51"/>
      <c r="F62" s="25"/>
      <c r="G62" s="26"/>
    </row>
    <row r="63" spans="2:7">
      <c r="B63" s="27"/>
      <c r="C63" s="51"/>
      <c r="D63" s="51"/>
      <c r="E63" s="51"/>
      <c r="F63" s="25"/>
      <c r="G63" s="26"/>
    </row>
    <row r="64" spans="2:7">
      <c r="B64" s="28" t="s">
        <v>61</v>
      </c>
      <c r="C64" s="51"/>
      <c r="D64" s="51"/>
      <c r="E64" s="51"/>
      <c r="F64" s="25"/>
      <c r="G64" s="26"/>
    </row>
    <row r="65" spans="2:7">
      <c r="B65" s="29"/>
      <c r="C65" s="52"/>
      <c r="D65" s="52"/>
      <c r="E65" s="52"/>
      <c r="F65" s="31"/>
      <c r="G65" s="30"/>
    </row>
  </sheetData>
  <pageMargins left="0.16" right="0.17" top="0.16" bottom="0.17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SKK2 SHPE-ARDH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2023-07-21T12:31:29Z</dcterms:created>
  <dcterms:modified xsi:type="dcterms:W3CDTF">2023-07-24T07:14:56Z</dcterms:modified>
</cp:coreProperties>
</file>