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 tabRatio="935"/>
  </bookViews>
  <sheets>
    <sheet name="PASH natyres" sheetId="6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3" i="6" l="1"/>
  <c r="B17" i="6"/>
  <c r="B12" i="6"/>
  <c r="B21" i="6"/>
  <c r="C12" i="6" l="1"/>
  <c r="C23" i="6" l="1"/>
  <c r="C17" i="6"/>
  <c r="B25" i="6" l="1"/>
  <c r="B27" i="6" s="1"/>
  <c r="C25" i="6"/>
  <c r="C27" i="6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<sst xmlns="http://schemas.openxmlformats.org/spreadsheetml/2006/main" count="26" uniqueCount="25">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</sst>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2" fillId="0" borderId="0"/>
    <xf numFmtId="43" fontId="13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9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2" fillId="0" borderId="0" xfId="0" applyFont="1"/>
    <xf numFmtId="3" fontId="4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indent="3"/>
    </xf>
    <xf numFmtId="164" fontId="9" fillId="0" borderId="0" xfId="2" applyNumberFormat="1" applyFont="1" applyBorder="1" applyAlignment="1">
      <alignment vertical="center"/>
    </xf>
    <xf numFmtId="164" fontId="0" fillId="0" borderId="0" xfId="2" applyNumberFormat="1" applyFont="1" applyBorder="1"/>
    <xf numFmtId="164" fontId="8" fillId="0" borderId="0" xfId="2" applyNumberFormat="1" applyFont="1" applyBorder="1" applyAlignment="1">
      <alignment vertical="center"/>
    </xf>
    <xf numFmtId="164" fontId="8" fillId="3" borderId="0" xfId="2" applyNumberFormat="1" applyFont="1" applyFill="1" applyBorder="1" applyAlignment="1">
      <alignment vertical="center"/>
    </xf>
    <xf numFmtId="164" fontId="10" fillId="0" borderId="0" xfId="2" applyNumberFormat="1" applyFont="1" applyBorder="1" applyAlignment="1">
      <alignment vertical="center"/>
    </xf>
    <xf numFmtId="164" fontId="3" fillId="2" borderId="1" xfId="2" applyNumberFormat="1" applyFont="1" applyFill="1" applyBorder="1" applyAlignment="1">
      <alignment vertical="center"/>
    </xf>
    <xf numFmtId="164" fontId="3" fillId="0" borderId="0" xfId="2" applyNumberFormat="1" applyFont="1" applyBorder="1" applyAlignment="1">
      <alignment vertical="center"/>
    </xf>
    <xf numFmtId="164" fontId="6" fillId="0" borderId="0" xfId="2" applyNumberFormat="1" applyFont="1" applyBorder="1" applyAlignment="1">
      <alignment vertical="center"/>
    </xf>
    <xf numFmtId="164" fontId="8" fillId="0" borderId="0" xfId="2" applyNumberFormat="1" applyFont="1" applyBorder="1" applyAlignment="1">
      <alignment horizontal="left" vertical="center"/>
    </xf>
    <xf numFmtId="164" fontId="3" fillId="3" borderId="3" xfId="2" applyNumberFormat="1" applyFont="1" applyFill="1" applyBorder="1" applyAlignment="1">
      <alignment vertical="center"/>
    </xf>
    <xf numFmtId="164" fontId="3" fillId="3" borderId="2" xfId="2" applyNumberFormat="1" applyFont="1" applyFill="1" applyBorder="1" applyAlignment="1">
      <alignment vertical="center"/>
    </xf>
    <xf numFmtId="164" fontId="0" fillId="0" borderId="0" xfId="2" applyNumberFormat="1" applyFont="1"/>
    <xf numFmtId="164" fontId="4" fillId="0" borderId="0" xfId="2" applyNumberFormat="1" applyFont="1" applyBorder="1" applyAlignment="1">
      <alignment horizontal="center" vertical="center"/>
    </xf>
    <xf numFmtId="164" fontId="0" fillId="0" borderId="0" xfId="2" applyNumberFormat="1" applyFont="1" applyFill="1" applyBorder="1"/>
    <xf numFmtId="43" fontId="0" fillId="0" borderId="0" xfId="2" applyFont="1"/>
    <xf numFmtId="0" fontId="11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4">
    <cellStyle name="Comma" xfId="2" builtinId="3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30"/>
  <sheetViews>
    <sheetView tabSelected="1" workbookViewId="0">
      <selection activeCell="F27" sqref="F27"/>
    </sheetView>
  </sheetViews>
  <sheetFormatPr defaultRowHeight="15" x14ac:dyDescent="0.25"/>
  <cols>
    <col min="1" max="1" width="61" customWidth="1"/>
    <col min="2" max="2" width="22.28515625" customWidth="1"/>
    <col min="3" max="3" width="22.28515625" style="25" customWidth="1"/>
    <col min="6" max="6" width="15.140625" customWidth="1"/>
    <col min="7" max="7" width="12.140625" customWidth="1"/>
    <col min="8" max="8" width="11.5703125" bestFit="1" customWidth="1"/>
  </cols>
  <sheetData>
    <row r="1" spans="1:8" x14ac:dyDescent="0.25">
      <c r="A1" s="11"/>
    </row>
    <row r="2" spans="1:8" ht="15" customHeight="1" x14ac:dyDescent="0.25">
      <c r="A2" s="29" t="s">
        <v>8</v>
      </c>
      <c r="B2" s="12" t="s">
        <v>0</v>
      </c>
      <c r="C2" s="26" t="s">
        <v>0</v>
      </c>
    </row>
    <row r="3" spans="1:8" ht="15" customHeight="1" x14ac:dyDescent="0.25">
      <c r="A3" s="30"/>
      <c r="B3" s="12" t="s">
        <v>1</v>
      </c>
      <c r="C3" s="26" t="s">
        <v>2</v>
      </c>
    </row>
    <row r="4" spans="1:8" x14ac:dyDescent="0.25">
      <c r="A4" s="1" t="s">
        <v>14</v>
      </c>
      <c r="B4" s="4"/>
      <c r="C4" s="15"/>
    </row>
    <row r="5" spans="1:8" x14ac:dyDescent="0.25">
      <c r="B5" s="8"/>
      <c r="C5" s="15"/>
    </row>
    <row r="6" spans="1:8" x14ac:dyDescent="0.25">
      <c r="A6" s="5" t="s">
        <v>9</v>
      </c>
      <c r="B6" s="14">
        <v>5933560</v>
      </c>
      <c r="C6" s="15">
        <v>26565067</v>
      </c>
      <c r="F6" s="28"/>
    </row>
    <row r="7" spans="1:8" x14ac:dyDescent="0.25">
      <c r="A7" s="5" t="s">
        <v>15</v>
      </c>
      <c r="B7" s="15"/>
      <c r="C7" s="15"/>
      <c r="F7" s="28"/>
    </row>
    <row r="8" spans="1:8" x14ac:dyDescent="0.25">
      <c r="A8" s="5" t="s">
        <v>16</v>
      </c>
      <c r="B8" s="15">
        <v>702353</v>
      </c>
      <c r="C8" s="15"/>
      <c r="F8" s="28"/>
    </row>
    <row r="9" spans="1:8" x14ac:dyDescent="0.25">
      <c r="A9" s="5" t="s">
        <v>17</v>
      </c>
      <c r="B9" s="15"/>
      <c r="C9" s="15"/>
      <c r="F9" s="28"/>
    </row>
    <row r="10" spans="1:8" x14ac:dyDescent="0.25">
      <c r="A10" s="5" t="s">
        <v>18</v>
      </c>
      <c r="B10" s="16">
        <v>-2413933</v>
      </c>
      <c r="C10" s="15">
        <v>-6579137</v>
      </c>
      <c r="F10" s="28"/>
    </row>
    <row r="11" spans="1:8" x14ac:dyDescent="0.25">
      <c r="A11" s="5" t="s">
        <v>19</v>
      </c>
      <c r="B11" s="16">
        <v>-689823</v>
      </c>
      <c r="C11" s="15">
        <v>-10000</v>
      </c>
      <c r="F11" s="28"/>
    </row>
    <row r="12" spans="1:8" x14ac:dyDescent="0.25">
      <c r="A12" s="5" t="s">
        <v>20</v>
      </c>
      <c r="B12" s="17">
        <f>SUM(B13:B14)</f>
        <v>-3048788</v>
      </c>
      <c r="C12" s="17">
        <f>SUM(C13:C14)</f>
        <v>-5855072</v>
      </c>
      <c r="F12" s="28"/>
    </row>
    <row r="13" spans="1:8" x14ac:dyDescent="0.25">
      <c r="A13" s="13" t="s">
        <v>10</v>
      </c>
      <c r="B13" s="16">
        <v>-2612500</v>
      </c>
      <c r="C13" s="15">
        <v>-5017200</v>
      </c>
      <c r="F13" s="28"/>
      <c r="H13" s="28"/>
    </row>
    <row r="14" spans="1:8" x14ac:dyDescent="0.25">
      <c r="A14" s="13" t="s">
        <v>22</v>
      </c>
      <c r="B14" s="16">
        <v>-436288</v>
      </c>
      <c r="C14" s="15">
        <v>-837872</v>
      </c>
      <c r="F14" s="28"/>
      <c r="H14" s="28"/>
    </row>
    <row r="15" spans="1:8" x14ac:dyDescent="0.25">
      <c r="A15" s="5" t="s">
        <v>21</v>
      </c>
      <c r="B15" s="18">
        <v>-95317</v>
      </c>
      <c r="C15" s="27">
        <v>-435799</v>
      </c>
      <c r="F15" s="28"/>
      <c r="H15" s="28"/>
    </row>
    <row r="16" spans="1:8" x14ac:dyDescent="0.25">
      <c r="A16" s="5" t="s">
        <v>4</v>
      </c>
      <c r="B16" s="18">
        <v>-252212</v>
      </c>
      <c r="C16" s="27">
        <v>-2212964</v>
      </c>
      <c r="F16" s="28"/>
      <c r="H16" s="28"/>
    </row>
    <row r="17" spans="1:8" x14ac:dyDescent="0.25">
      <c r="A17" s="7" t="s">
        <v>11</v>
      </c>
      <c r="B17" s="19">
        <f>SUM(B6:B12,B15:B16)</f>
        <v>135840</v>
      </c>
      <c r="C17" s="19">
        <f>SUM(C6:C12,C15:C16)</f>
        <v>11472095</v>
      </c>
      <c r="F17" s="28"/>
      <c r="H17" s="28"/>
    </row>
    <row r="18" spans="1:8" x14ac:dyDescent="0.25">
      <c r="A18" s="3"/>
      <c r="B18" s="20"/>
      <c r="C18" s="20"/>
      <c r="F18" s="28"/>
      <c r="H18" s="28"/>
    </row>
    <row r="19" spans="1:8" x14ac:dyDescent="0.25">
      <c r="A19" s="2" t="s">
        <v>5</v>
      </c>
      <c r="B19" s="21"/>
      <c r="C19" s="15"/>
      <c r="F19" s="28"/>
    </row>
    <row r="20" spans="1:8" x14ac:dyDescent="0.25">
      <c r="A20" s="9" t="s">
        <v>13</v>
      </c>
      <c r="B20" s="21">
        <v>-50</v>
      </c>
      <c r="C20" s="15">
        <v>-680</v>
      </c>
      <c r="F20" s="28"/>
    </row>
    <row r="21" spans="1:8" x14ac:dyDescent="0.25">
      <c r="A21" s="5" t="s">
        <v>6</v>
      </c>
      <c r="B21" s="16">
        <f>5344-33762</f>
        <v>-28418</v>
      </c>
      <c r="C21" s="15"/>
      <c r="F21" s="28"/>
    </row>
    <row r="22" spans="1:8" x14ac:dyDescent="0.25">
      <c r="A22" s="5" t="s">
        <v>12</v>
      </c>
      <c r="B22" s="16">
        <v>-6</v>
      </c>
      <c r="C22" s="15"/>
      <c r="F22" s="28"/>
    </row>
    <row r="23" spans="1:8" x14ac:dyDescent="0.25">
      <c r="A23" s="3" t="s">
        <v>3</v>
      </c>
      <c r="B23" s="19">
        <f>SUM(B20:B22)</f>
        <v>-28474</v>
      </c>
      <c r="C23" s="19">
        <f>SUM(C20:C22)</f>
        <v>-680</v>
      </c>
      <c r="F23" s="28"/>
    </row>
    <row r="24" spans="1:8" x14ac:dyDescent="0.25">
      <c r="A24" s="10"/>
      <c r="B24" s="22"/>
      <c r="C24" s="15"/>
      <c r="F24" s="28"/>
    </row>
    <row r="25" spans="1:8" ht="15.75" thickBot="1" x14ac:dyDescent="0.3">
      <c r="A25" s="10" t="s">
        <v>7</v>
      </c>
      <c r="B25" s="23">
        <f>B23+B17</f>
        <v>107366</v>
      </c>
      <c r="C25" s="23">
        <f>C23+C17</f>
        <v>11471415</v>
      </c>
      <c r="F25" s="28"/>
    </row>
    <row r="26" spans="1:8" x14ac:dyDescent="0.25">
      <c r="A26" s="6" t="s">
        <v>23</v>
      </c>
      <c r="B26" s="14">
        <v>8115</v>
      </c>
      <c r="C26" s="15">
        <v>1750743</v>
      </c>
      <c r="F26" s="28"/>
    </row>
    <row r="27" spans="1:8" ht="15.75" thickBot="1" x14ac:dyDescent="0.3">
      <c r="A27" s="10" t="s">
        <v>24</v>
      </c>
      <c r="B27" s="24">
        <f>B25-B26</f>
        <v>99251</v>
      </c>
      <c r="C27" s="24">
        <f>C25-C26</f>
        <v>9720672</v>
      </c>
      <c r="F27" s="28"/>
    </row>
    <row r="28" spans="1:8" ht="15.75" thickTop="1" x14ac:dyDescent="0.25">
      <c r="A28" s="4"/>
      <c r="B28" s="4"/>
      <c r="C28" s="15"/>
    </row>
    <row r="29" spans="1:8" x14ac:dyDescent="0.25">
      <c r="A29" s="4"/>
      <c r="B29" s="4"/>
      <c r="C29" s="15"/>
    </row>
    <row r="30" spans="1:8" x14ac:dyDescent="0.25">
      <c r="A30" s="4"/>
      <c r="B30" s="4"/>
      <c r="C30" s="15"/>
    </row>
  </sheetData>
  <mergeCells count="1">
    <mergeCell ref="A2:A3"/>
  </mergeCell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 natyres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Ilir</cp:lastModifiedBy>
  <cp:lastPrinted>2020-07-28T11:13:48Z</cp:lastPrinted>
  <dcterms:created xsi:type="dcterms:W3CDTF">2016-08-04T12:40:37Z</dcterms:created>
  <dcterms:modified xsi:type="dcterms:W3CDTF">2020-07-29T21:08:30Z</dcterms:modified>
</cp:coreProperties>
</file>