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DA-PCNEW\financa\Financa\2023_FINANCA\2022_QKB ATELIER 4\"/>
    </mc:Choice>
  </mc:AlternateContent>
  <xr:revisionPtr revIDLastSave="0" documentId="13_ncr:1_{897DFB64-498A-4B77-8DD4-D1DA1D9F60C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0" i="18" l="1"/>
  <c r="D55" i="18"/>
  <c r="B55" i="18"/>
  <c r="D47" i="18"/>
  <c r="D42" i="18"/>
  <c r="B42" i="18"/>
  <c r="B47" i="18" s="1"/>
  <c r="B57" i="18" l="1"/>
  <c r="B60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<sst xmlns="http://schemas.openxmlformats.org/spreadsheetml/2006/main" count="414" uniqueCount="271">
  <si>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</si>
  <si>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</si>
  <si>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</si>
  <si>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</si>
  <si>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</si>
  <si>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</si>
  <si>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</si>
  <si>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</si>
  <si>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</si>
  <si>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</si>
  <si>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</si>
  <si>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</si>
  <si>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</si>
  <si>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</si>
  <si>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</si>
  <si>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</si>
  <si>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</si>
  <si>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</si>
  <si>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</si>
  <si>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</si>
  <si>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</si>
  <si>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</si>
  <si>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</si>
  <si>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</si>
  <si>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</si>
  <si>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</si>
  <si>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</si>
  <si>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</si>
  <si>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</si>
  <si>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</si>
  <si>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</si>
  <si>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</si>
  <si>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</si>
  <si>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</si>
  <si>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</si>
  <si>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</si>
  <si>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</si>
  <si>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</si>
  <si>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</si>
  <si>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</si>
  <si>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</si>
  <si>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</si>
  <si>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</si>
  <si>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</si>
  <si>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</si>
  <si>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</si>
  <si>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</si>
  <si>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</si>
  <si>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</si>
  <si>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</si>
  <si>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</si>
  <si>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</si>
  <si>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</si>
  <si>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</si>
  <si>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</si>
  <si>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</si>
  <si>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</si>
  <si>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</si>
  <si>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</si>
  <si>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</si>
  <si>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</si>
  <si>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</si>
  <si>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</si>
  <si>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</si>
  <si>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</si>
  <si>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</si>
  <si>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</si>
  <si>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</si>
  <si>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</si>
  <si>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</si>
  <si>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</si>
  <si>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</si>
  <si>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</si>
  <si>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</si>
  <si>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</si>
  <si>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</si>
  <si>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</si>
  <si>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</si>
  <si>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</si>
  <si>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</si>
  <si>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</si>
  <si>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</si>
  <si>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</si>
  <si>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</si>
  <si>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</si>
  <si>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</si>
  <si>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</si>
  <si>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</si>
  <si>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</si>
  <si>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</si>
  <si>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</si>
  <si>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</si>
  <si>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</si>
  <si>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</si>
  <si>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</si>
  <si>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</si>
  <si>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</si>
  <si>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</si>
  <si>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</si>
  <si>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</si>
  <si>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</si>
  <si>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</si>
  <si>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</si>
  <si>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</si>
  <si>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</si>
  <si>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</si>
  <si>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</si>
  <si>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</si>
  <si>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</si>
  <si>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</si>
  <si>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</si>
  <si>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</si>
  <si>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</si>
  <si>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</si>
  <si>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</si>
  <si>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</si>
  <si>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</si>
  <si>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</si>
  <si>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</si>
  <si>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</si>
  <si>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</si>
  <si>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</si>
  <si>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</si>
  <si>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</si>
  <si>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</si>
  <si>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</si>
  <si>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</si>
  <si>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</si>
  <si>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</si>
  <si>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</si>
  <si>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</si>
  <si>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</si>
  <si>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</si>
  <si>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</si>
  <si>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</si>
  <si>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</si>
  <si>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</si>
  <si>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</si>
  <si>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</si>
  <si>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</si>
  <si>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</si>
  <si>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</si>
  <si>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</si>
  <si>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</si>
  <si>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</si>
  <si>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</si>
  <si>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</si>
  <si>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</si>
  <si>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</si>
  <si>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</si>
  <si>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</si>
  <si>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</si>
  <si>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</si>
  <si>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</si>
  <si>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</si>
  <si>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</si>
  <si>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</si>
  <si>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</si>
  <si>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</si>
  <si>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</si>
  <si>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</si>
  <si>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</si>
  <si>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</si>
  <si>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</si>
  <si>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</si>
  <si>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</si>
  <si>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</si>
  <si>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</si>
  <si>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</si>
  <si>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</si>
  <si>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</si>
  <si>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</si>
  <si>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</si>
  <si>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</si>
  <si>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</si>
  <si>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</si>
  <si>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</si>
  <si>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</si>
  <si>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</si>
  <si>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</si>
  <si>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</si>
  <si>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</si>
  <si>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</si>
  <si>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</si>
  <si>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</si>
  <si>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</si>
  <si>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</si>
  <si>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</si>
  <si>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</si>
  <si>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</si>
  <si>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</si>
  <si>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</si>
  <si>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</si>
  <si>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</si>
  <si>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</si>
  <si>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</si>
  <si>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</si>
  <si>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</si>
  <si>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</si>
  <si>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</si>
  <si>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</si>
  <si>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</si>
  <si>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</si>
  <si>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</si>
  <si>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</si>
  <si>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</si>
  <si>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</si>
  <si>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</si>
  <si>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</si>
  <si>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</si>
  <si>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</si>
  <si>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</si>
  <si>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</si>
  <si>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</si>
  <si>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</si>
  <si>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</si>
  <si>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</si>
  <si>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</si>
  <si>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</si>
  <si>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</si>
  <si>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</si>
  <si>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</si>
  <si>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</si>
  <si>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</si>
  <si>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</si>
  <si>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</si>
  <si>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</si>
  <si>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</si>
  <si>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</si>
  <si>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</si>
  <si>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</si>
  <si>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</si>
  <si>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</si>
  <si>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</si>
  <si>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</si>
  <si>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</si>
  <si>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</si>
  <si>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</si>
  <si>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</si>
  <si>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</si>
  <si>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</si>
  <si>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</si>
  <si>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</si>
  <si>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</si>
  <si>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</si>
  <si>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</si>
  <si>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</si>
  <si>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</si>
  <si>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</si>
  <si>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</si>
  <si>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</si>
  <si>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</si>
  <si>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</si>
  <si>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</si>
  <si>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</si>
  <si>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</si>
  <si>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</si>
  <si>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</si>
  <si>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</si>
  <si>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</si>
  <si>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</si>
  <si>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</si>
  <si>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</si>
  <si>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</si>
  <si>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</si>
  <si>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</si>
  <si>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</si>
  <si>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</si>
  <si>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</si>
  <si>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"ATELIER 4"</t>
  </si>
  <si>
    <t>K31812012H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</si>
</sst>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8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F46" sqref="F46:H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451991032</v>
      </c>
      <c r="C10" s="48"/>
      <c r="D10" s="53">
        <v>443294366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673858</v>
      </c>
      <c r="C17" s="48"/>
      <c r="D17" s="53">
        <v>8431901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>
        <v>-237246798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-103322177</v>
      </c>
      <c r="C22" s="48"/>
      <c r="D22" s="53">
        <v>-93704353</v>
      </c>
      <c r="E22" s="47"/>
      <c r="F22" s="40"/>
    </row>
    <row r="23" spans="1:6">
      <c r="A23" s="52" t="s">
        <v>247</v>
      </c>
      <c r="B23" s="53">
        <v>-14180784</v>
      </c>
      <c r="C23" s="48"/>
      <c r="D23" s="53">
        <v>-11468143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-10899340</v>
      </c>
      <c r="C26" s="48"/>
      <c r="D26" s="53">
        <v>-10901900</v>
      </c>
      <c r="E26" s="47"/>
      <c r="F26" s="40"/>
    </row>
    <row r="27" spans="1:6">
      <c r="A27" s="43" t="s">
        <v>221</v>
      </c>
      <c r="B27" s="53">
        <v>-263163585</v>
      </c>
      <c r="C27" s="48"/>
      <c r="D27" s="53">
        <v>-35777835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7" ht="15" customHeight="1">
      <c r="A33" s="52" t="s">
        <v>256</v>
      </c>
      <c r="B33" s="53"/>
      <c r="C33" s="48"/>
      <c r="D33" s="53"/>
      <c r="E33" s="47"/>
      <c r="F33" s="40"/>
    </row>
    <row r="34" spans="1:7" ht="15" customHeight="1">
      <c r="A34" s="52" t="s">
        <v>252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253</v>
      </c>
      <c r="B37" s="53">
        <v>860344</v>
      </c>
      <c r="C37" s="48"/>
      <c r="D37" s="53">
        <v>673818</v>
      </c>
      <c r="E37" s="47"/>
      <c r="F37" s="40"/>
    </row>
    <row r="38" spans="1:7">
      <c r="A38" s="52" t="s">
        <v>255</v>
      </c>
      <c r="B38" s="53">
        <v>-8632038</v>
      </c>
      <c r="C38" s="48"/>
      <c r="D38" s="53">
        <v>-2205012</v>
      </c>
      <c r="E38" s="47"/>
      <c r="F38" s="40"/>
    </row>
    <row r="39" spans="1:7">
      <c r="A39" s="52" t="s">
        <v>254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258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53327310</v>
      </c>
      <c r="C42" s="50"/>
      <c r="D42" s="50">
        <f>SUM(D9:D41)</f>
        <v>61096044</v>
      </c>
      <c r="E42" s="51"/>
      <c r="F42" s="40"/>
      <c r="G42" s="7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-9028854</v>
      </c>
      <c r="C44" s="48"/>
      <c r="D44" s="53">
        <v>-10004577</v>
      </c>
      <c r="E44" s="47"/>
      <c r="F44" s="40"/>
    </row>
    <row r="45" spans="1:7">
      <c r="A45" s="52" t="s">
        <v>226</v>
      </c>
      <c r="B45" s="53"/>
      <c r="C45" s="48"/>
      <c r="D45" s="53">
        <v>-860310</v>
      </c>
      <c r="E45" s="47"/>
      <c r="F45" s="40"/>
    </row>
    <row r="46" spans="1:7">
      <c r="A46" s="52" t="s">
        <v>236</v>
      </c>
      <c r="B46" s="53">
        <v>-8354</v>
      </c>
      <c r="C46" s="48"/>
      <c r="D46" s="53">
        <v>-512657</v>
      </c>
      <c r="E46" s="47"/>
      <c r="F46" s="40"/>
    </row>
    <row r="47" spans="1:7">
      <c r="A47" s="43" t="s">
        <v>241</v>
      </c>
      <c r="B47" s="50">
        <f>SUM(B42:B46)</f>
        <v>44290102</v>
      </c>
      <c r="C47" s="50"/>
      <c r="D47" s="50">
        <f t="shared" ref="D47" si="0">SUM(D42:D46)</f>
        <v>49718500</v>
      </c>
      <c r="E47" s="51"/>
      <c r="F47" s="70"/>
      <c r="G47" s="71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-8005</v>
      </c>
      <c r="C50" s="49"/>
      <c r="D50" s="54">
        <v>-111256</v>
      </c>
      <c r="E50" s="47"/>
      <c r="F50" s="40"/>
    </row>
    <row r="51" spans="1:6">
      <c r="A51" s="52" t="s">
        <v>231</v>
      </c>
      <c r="B51" s="54">
        <v>2877755</v>
      </c>
      <c r="C51" s="49"/>
      <c r="D51" s="54">
        <v>3029216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2869750</v>
      </c>
      <c r="C55" s="59"/>
      <c r="D55" s="58">
        <f>SUM(D50:D54)</f>
        <v>2917960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47159852</v>
      </c>
      <c r="C57" s="63"/>
      <c r="D57" s="62">
        <f>D47+D55</f>
        <v>52636460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f>B57</f>
        <v>47159852</v>
      </c>
      <c r="C60" s="47"/>
      <c r="D60" s="53">
        <f>D57</f>
        <v>52636460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C98E2A-4053-4036-B61F-85E7CB10FF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33512A-87B1-4E51-B39A-3AF32CD3983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6FAC0B6-829D-4057-BBDF-BF424D5D3E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Atelier61</cp:lastModifiedBy>
  <cp:lastPrinted>2016-10-03T09:59:38Z</cp:lastPrinted>
  <dcterms:created xsi:type="dcterms:W3CDTF">2012-01-19T09:31:29Z</dcterms:created>
  <dcterms:modified xsi:type="dcterms:W3CDTF">2023-07-28T14:50:59Z</dcterms:modified>
</cp:coreProperties>
</file>