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5" yWindow="30" windowWidth="12735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<sst xmlns="http://schemas.openxmlformats.org/spreadsheetml/2006/main" count="414" uniqueCount="271">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</sst>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F26" sqref="F26"/>
    </sheetView>
  </sheetViews>
  <sheetFormatPr defaultRowHeight="15"/>
  <cols>
    <col min="1" max="1" width="6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387047117</v>
      </c>
      <c r="C10" s="52"/>
      <c r="D10" s="64">
        <v>319316456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5822303</v>
      </c>
      <c r="C14" s="52"/>
      <c r="D14" s="64">
        <v>9680593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-278060173</v>
      </c>
      <c r="C19" s="52"/>
      <c r="D19" s="64">
        <v>-224811813</v>
      </c>
      <c r="E19" s="51"/>
      <c r="F19" s="42"/>
    </row>
    <row r="20" spans="1:6">
      <c r="A20" s="63" t="s">
        <v>247</v>
      </c>
      <c r="B20" s="64">
        <v>-32218340</v>
      </c>
      <c r="C20" s="52"/>
      <c r="D20" s="64">
        <v>-34748798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-67641109</v>
      </c>
      <c r="C22" s="52"/>
      <c r="D22" s="64">
        <v>-52523969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-4596334</v>
      </c>
      <c r="C26" s="52"/>
      <c r="D26" s="64">
        <v>-6426702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252</v>
      </c>
      <c r="B29" s="64"/>
      <c r="C29" s="52"/>
      <c r="D29" s="64"/>
      <c r="E29" s="51"/>
      <c r="F29" s="42"/>
    </row>
    <row r="30" spans="1:6">
      <c r="A30" s="63" t="s">
        <v>250</v>
      </c>
      <c r="B30" s="64"/>
      <c r="C30" s="52"/>
      <c r="D30" s="64"/>
      <c r="E30" s="51"/>
      <c r="F30" s="42"/>
    </row>
    <row r="31" spans="1:6">
      <c r="A31" s="63" t="s">
        <v>259</v>
      </c>
      <c r="B31" s="64"/>
      <c r="C31" s="52"/>
      <c r="D31" s="64"/>
      <c r="E31" s="51"/>
      <c r="F31" s="42"/>
    </row>
    <row r="32" spans="1:6" ht="30">
      <c r="A32" s="63" t="s">
        <v>253</v>
      </c>
      <c r="B32" s="64"/>
      <c r="C32" s="52"/>
      <c r="D32" s="64"/>
      <c r="E32" s="51"/>
      <c r="F32" s="42"/>
    </row>
    <row r="33" spans="1:6">
      <c r="A33" s="63" t="s">
        <v>258</v>
      </c>
      <c r="B33" s="64"/>
      <c r="C33" s="52"/>
      <c r="D33" s="64"/>
      <c r="E33" s="51"/>
      <c r="F33" s="42"/>
    </row>
    <row r="34" spans="1:6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-6094894</v>
      </c>
      <c r="C39" s="84"/>
      <c r="D39" s="64">
        <v>2336886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4258570</v>
      </c>
      <c r="C42" s="55"/>
      <c r="D42" s="54">
        <f>SUM(D9:D41)</f>
        <v>12822653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-638786</v>
      </c>
      <c r="C44" s="84"/>
      <c r="D44" s="64">
        <v>-1923398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3619784</v>
      </c>
      <c r="C47" s="58"/>
      <c r="D47" s="67">
        <f>SUM(D42:D46)</f>
        <v>10899255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3619784</v>
      </c>
      <c r="C57" s="77"/>
      <c r="D57" s="76">
        <f>D47+D55</f>
        <v>10899255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2020-07-22T13:29:53Z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