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My Drive\BILANCE\Bilance 2019\Kurti Unibllok    19    perfunduar  P\Pasqyra per QKB  2019 Kurti\"/>
    </mc:Choice>
  </mc:AlternateContent>
  <bookViews>
    <workbookView xWindow="0" yWindow="0" windowWidth="28800" windowHeight="12435" tabRatio="801"/>
  </bookViews>
  <sheets>
    <sheet name="2.1-Pasqyra e Perform. (natyra)" sheetId="18" r:id="rId1"/>
    <sheet name="Shpenzime te pazbritshme 14  " sheetId="11" state="hidden" r:id="rId2"/>
  </sheets>
  <externalReferences>
    <externalReference r:id="rId3"/>
  </externalReference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66" i="18" l="1"/>
  <c r="D66" i="18"/>
  <c r="D42" i="18" l="1"/>
  <c r="B42" i="18" l="1"/>
  <c r="D55" i="18" l="1"/>
  <c r="B55" i="18"/>
  <c r="D47" i="18"/>
  <c r="B47" i="18"/>
  <c r="B57" i="18" l="1"/>
  <c r="B68" i="18" s="1"/>
  <c r="D57" i="18"/>
  <c r="D68" i="18" s="1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<sst xmlns="http://schemas.openxmlformats.org/spreadsheetml/2006/main" count="415" uniqueCount="272">
  <si>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</si>
  <si>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</si>
  <si>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</si>
  <si>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</si>
  <si>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</si>
  <si>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</si>
  <si>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</si>
  <si>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</si>
  <si>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</si>
  <si>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</si>
  <si>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</si>
  <si>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</si>
  <si>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</si>
  <si>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</si>
  <si>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</si>
  <si>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</si>
  <si>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</si>
  <si>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</si>
  <si>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</si>
  <si>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</si>
  <si>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</si>
  <si>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</si>
  <si>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</si>
  <si>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</si>
  <si>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</si>
  <si>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</si>
  <si>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</si>
  <si>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</si>
  <si>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</si>
  <si>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</si>
  <si>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</si>
  <si>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</si>
  <si>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</si>
  <si>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</si>
  <si>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</si>
  <si>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</si>
  <si>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</si>
  <si>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</si>
  <si>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</si>
  <si>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</si>
  <si>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</si>
  <si>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</si>
  <si>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</si>
  <si>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</si>
  <si>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</si>
  <si>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</si>
  <si>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</si>
  <si>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</si>
  <si>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</si>
  <si>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</si>
  <si>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</si>
  <si>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</si>
  <si>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</si>
  <si>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</si>
  <si>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</si>
  <si>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</si>
  <si>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</si>
  <si>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</si>
  <si>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</si>
  <si>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</si>
  <si>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</si>
  <si>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</si>
  <si>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</si>
  <si>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</si>
  <si>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</si>
  <si>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</si>
  <si>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</si>
  <si>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</si>
  <si>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</si>
  <si>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</si>
  <si>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</si>
  <si>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</si>
  <si>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</si>
  <si>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</si>
  <si>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</si>
  <si>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</si>
  <si>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</si>
  <si>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</si>
  <si>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</si>
  <si>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</si>
  <si>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</si>
  <si>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</si>
  <si>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</si>
  <si>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</si>
  <si>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</si>
  <si>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</si>
  <si>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</si>
  <si>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</si>
  <si>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</si>
  <si>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</si>
  <si>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</si>
  <si>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</si>
  <si>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</si>
  <si>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</si>
  <si>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</si>
  <si>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</si>
  <si>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</si>
  <si>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</si>
  <si>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</si>
  <si>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</si>
  <si>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</si>
  <si>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</si>
  <si>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</si>
  <si>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</si>
  <si>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</si>
  <si>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</si>
  <si>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</si>
  <si>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</si>
  <si>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</si>
  <si>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</si>
  <si>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</si>
  <si>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</si>
  <si>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</si>
  <si>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</si>
  <si>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</si>
  <si>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</si>
  <si>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</si>
  <si>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</si>
  <si>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</si>
  <si>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</si>
  <si>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</si>
  <si>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</si>
  <si>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</si>
  <si>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</si>
  <si>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</si>
  <si>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</si>
  <si>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</si>
  <si>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</si>
  <si>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</si>
  <si>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</si>
  <si>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</si>
  <si>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</si>
  <si>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</si>
  <si>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</si>
  <si>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</si>
  <si>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</si>
  <si>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</si>
  <si>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</si>
  <si>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</si>
  <si>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</si>
  <si>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</si>
  <si>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</si>
  <si>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</si>
  <si>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</si>
  <si>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</si>
  <si>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</si>
  <si>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</si>
  <si>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</si>
  <si>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</si>
  <si>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</si>
  <si>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</si>
  <si>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</si>
  <si>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</si>
  <si>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</si>
  <si>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</si>
  <si>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</si>
  <si>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</si>
  <si>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</si>
  <si>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</si>
  <si>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</si>
  <si>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</si>
  <si>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</si>
  <si>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</si>
  <si>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</si>
  <si>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</si>
  <si>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</si>
  <si>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</si>
  <si>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</si>
  <si>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</si>
  <si>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</si>
  <si>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</si>
  <si>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</si>
  <si>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</si>
  <si>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</si>
  <si>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</si>
  <si>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</si>
  <si>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</si>
  <si>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</si>
  <si>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</si>
  <si>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</si>
  <si>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</si>
  <si>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</si>
  <si>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</si>
  <si>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</si>
  <si>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</si>
  <si>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</si>
  <si>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</si>
  <si>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</si>
  <si>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</si>
  <si>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</si>
  <si>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</si>
  <si>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</si>
  <si>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</si>
  <si>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</si>
  <si>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</si>
  <si>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</si>
  <si>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</si>
  <si>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</si>
  <si>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</si>
  <si>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</si>
  <si>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</si>
  <si>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</si>
  <si>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</si>
  <si>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</si>
  <si>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</si>
  <si>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</si>
  <si>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</si>
  <si>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</si>
  <si>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</si>
  <si>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</si>
  <si>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</si>
  <si>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</si>
  <si>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</si>
  <si>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</si>
  <si>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</si>
  <si>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</si>
  <si>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</si>
  <si>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</si>
  <si>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</si>
  <si>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</si>
  <si>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</si>
  <si>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</si>
  <si>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</si>
  <si>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</si>
  <si>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</si>
  <si>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</si>
  <si>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</si>
  <si>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</si>
  <si>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</si>
  <si>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</si>
  <si>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</si>
  <si>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</si>
  <si>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</si>
  <si>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</si>
  <si>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</si>
  <si>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</si>
  <si>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</si>
  <si>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</si>
  <si>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</si>
  <si>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</si>
  <si>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</si>
  <si>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</si>
  <si>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</si>
  <si>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</si>
  <si>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</si>
  <si>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</si>
  <si>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</si>
  <si>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</si>
  <si>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</si>
  <si>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</si>
  <si>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</si>
  <si>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</si>
  <si>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</si>
  <si>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</si>
  <si>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</si>
  <si>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</si>
  <si>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</si>
  <si>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</si>
  <si>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</si>
  <si>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</si>
  <si>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</si>
  <si>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</si>
  <si>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</si>
  <si>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</si>
  <si>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</si>
  <si>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</si>
  <si>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</si>
  <si>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</si>
  <si>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</si>
  <si>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Check</t>
  </si>
  <si>
    <t>" KURTI  UNIBLLOK " SH.P.K.</t>
  </si>
  <si>
    <t>NIPT   L01305511A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</si>
</sst>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.00_L_e_k_-;\-* #,##0.00_L_e_k_-;_-* &quot;-&quot;??_L_e_k_-;_-@_-"/>
    <numFmt numFmtId="165" formatCode="_ * #,##0.00_)_€_ ;_ * \(#,##0.00\)_€_ ;_ * &quot;-&quot;??_)_€_ ;_ @_ 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i/>
      <sz val="11"/>
      <color theme="9" tint="0.59999389629810485"/>
      <name val="Times New Roman"/>
      <family val="1"/>
      <charset val="238"/>
    </font>
    <font>
      <sz val="11"/>
      <color theme="9" tint="0.59999389629810485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51" fillId="0" borderId="0" applyFont="0" applyFill="0" applyBorder="0" applyAlignment="0" applyProtection="0"/>
    <xf numFmtId="164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4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10" fillId="0" borderId="0" applyFont="0" applyFill="0" applyBorder="0" applyAlignment="0" applyProtection="0"/>
    <xf numFmtId="164" fontId="96" fillId="0" borderId="0" applyFont="0" applyFill="0" applyBorder="0" applyAlignment="0" applyProtection="0"/>
    <xf numFmtId="164" fontId="120" fillId="0" borderId="0" applyFont="0" applyFill="0" applyBorder="0" applyAlignment="0" applyProtection="0"/>
    <xf numFmtId="164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3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2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89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00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117" fillId="0" borderId="0" applyFont="0" applyFill="0" applyBorder="0" applyAlignment="0" applyProtection="0"/>
    <xf numFmtId="164" fontId="27" fillId="0" borderId="0" applyFont="0" applyFill="0" applyBorder="0" applyAlignment="0" applyProtection="0"/>
    <xf numFmtId="164" fontId="71" fillId="0" borderId="0" applyFont="0" applyFill="0" applyBorder="0" applyAlignment="0" applyProtection="0"/>
    <xf numFmtId="164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0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80" fillId="0" borderId="0" applyFont="0" applyFill="0" applyBorder="0" applyAlignment="0" applyProtection="0"/>
    <xf numFmtId="164" fontId="1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4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151" fillId="0" borderId="0" applyFont="0" applyFill="0" applyBorder="0" applyAlignment="0" applyProtection="0"/>
    <xf numFmtId="164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7" fillId="0" borderId="0" applyFont="0" applyFill="0" applyBorder="0" applyAlignment="0" applyProtection="0"/>
    <xf numFmtId="164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4" fontId="164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4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4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5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5" fontId="2" fillId="0" borderId="0" applyFont="0" applyFill="0" applyBorder="0" applyAlignment="0" applyProtection="0"/>
    <xf numFmtId="0" fontId="1" fillId="0" borderId="0"/>
    <xf numFmtId="0" fontId="1" fillId="0" borderId="0"/>
  </cellStyleXfs>
  <cellXfs count="9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75" fillId="0" borderId="0" xfId="3506" applyNumberFormat="1" applyFont="1" applyAlignment="1">
      <alignment horizontal="center"/>
    </xf>
    <xf numFmtId="37" fontId="174" fillId="0" borderId="0" xfId="0" applyNumberFormat="1" applyFont="1" applyFill="1" applyBorder="1" applyAlignment="1" applyProtection="1"/>
    <xf numFmtId="0" fontId="187" fillId="63" borderId="0" xfId="3507" applyNumberFormat="1" applyFont="1" applyFill="1" applyBorder="1" applyAlignment="1">
      <alignment vertical="center"/>
    </xf>
    <xf numFmtId="37" fontId="188" fillId="63" borderId="0" xfId="0" applyNumberFormat="1" applyFont="1" applyFill="1" applyBorder="1" applyAlignment="1" applyProtection="1">
      <alignment horizontal="center"/>
    </xf>
    <xf numFmtId="0" fontId="188" fillId="63" borderId="0" xfId="0" applyNumberFormat="1" applyFont="1" applyFill="1" applyBorder="1" applyAlignment="1" applyProtection="1"/>
    <xf numFmtId="0" fontId="188" fillId="63" borderId="0" xfId="0" applyNumberFormat="1" applyFont="1" applyFill="1" applyBorder="1" applyAlignment="1" applyProtection="1">
      <alignment horizont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asqyra%20e%20pozicionit%20financiar%20(1)Kurt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06">
          <cell r="B106">
            <v>3075883</v>
          </cell>
          <cell r="D106">
            <v>2952423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8"/>
  <sheetViews>
    <sheetView showGridLines="0" tabSelected="1" zoomScaleNormal="100" workbookViewId="0">
      <selection activeCell="A71" sqref="A7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50" t="s">
        <v>270</v>
      </c>
    </row>
    <row r="3" spans="1:6">
      <c r="A3" s="50" t="s">
        <v>271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267</v>
      </c>
    </row>
    <row r="10" spans="1:6">
      <c r="A10" s="63" t="s">
        <v>259</v>
      </c>
      <c r="B10" s="64">
        <v>79117468</v>
      </c>
      <c r="C10" s="52"/>
      <c r="D10" s="64">
        <v>67902472</v>
      </c>
      <c r="E10" s="51"/>
      <c r="F10" s="82" t="s">
        <v>264</v>
      </c>
    </row>
    <row r="11" spans="1:6">
      <c r="A11" s="63" t="s">
        <v>261</v>
      </c>
      <c r="B11" s="64"/>
      <c r="C11" s="52"/>
      <c r="D11" s="64"/>
      <c r="E11" s="51"/>
      <c r="F11" s="82" t="s">
        <v>265</v>
      </c>
    </row>
    <row r="12" spans="1:6">
      <c r="A12" s="63" t="s">
        <v>262</v>
      </c>
      <c r="B12" s="64"/>
      <c r="C12" s="52"/>
      <c r="D12" s="64"/>
      <c r="E12" s="51"/>
      <c r="F12" s="82" t="s">
        <v>265</v>
      </c>
    </row>
    <row r="13" spans="1:6">
      <c r="A13" s="63" t="s">
        <v>263</v>
      </c>
      <c r="B13" s="64"/>
      <c r="C13" s="52"/>
      <c r="D13" s="64"/>
      <c r="E13" s="51"/>
      <c r="F13" s="82" t="s">
        <v>265</v>
      </c>
    </row>
    <row r="14" spans="1:6">
      <c r="A14" s="63" t="s">
        <v>260</v>
      </c>
      <c r="B14" s="64">
        <v>83333</v>
      </c>
      <c r="C14" s="52"/>
      <c r="D14" s="64">
        <v>416667</v>
      </c>
      <c r="E14" s="51"/>
      <c r="F14" s="82" t="s">
        <v>266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-56128328</v>
      </c>
      <c r="C19" s="52"/>
      <c r="D19" s="64">
        <v>-54153646</v>
      </c>
      <c r="E19" s="51"/>
      <c r="F19" s="42"/>
    </row>
    <row r="20" spans="1:6">
      <c r="A20" s="63" t="s">
        <v>244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245</v>
      </c>
      <c r="B22" s="64">
        <v>-5222908</v>
      </c>
      <c r="C22" s="52"/>
      <c r="D22" s="64">
        <v>-3890729</v>
      </c>
      <c r="E22" s="51"/>
      <c r="F22" s="42"/>
    </row>
    <row r="23" spans="1:6">
      <c r="A23" s="63" t="s">
        <v>246</v>
      </c>
      <c r="B23" s="64">
        <v>-872230</v>
      </c>
      <c r="C23" s="52"/>
      <c r="D23" s="64">
        <v>-649752</v>
      </c>
      <c r="E23" s="51"/>
      <c r="F23" s="42"/>
    </row>
    <row r="24" spans="1:6">
      <c r="A24" s="63" t="s">
        <v>248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-2912160</v>
      </c>
      <c r="C26" s="52"/>
      <c r="D26" s="64">
        <v>-2751428</v>
      </c>
      <c r="E26" s="51"/>
      <c r="F26" s="42"/>
    </row>
    <row r="27" spans="1:6">
      <c r="A27" s="45" t="s">
        <v>221</v>
      </c>
      <c r="B27" s="64">
        <v>-11067517</v>
      </c>
      <c r="C27" s="52"/>
      <c r="D27" s="64">
        <v>-7086247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249</v>
      </c>
      <c r="B29" s="64"/>
      <c r="C29" s="52"/>
      <c r="D29" s="64"/>
      <c r="E29" s="51"/>
      <c r="F29" s="42"/>
    </row>
    <row r="30" spans="1:6" ht="15" customHeight="1">
      <c r="A30" s="63" t="s">
        <v>247</v>
      </c>
      <c r="B30" s="64"/>
      <c r="C30" s="52"/>
      <c r="D30" s="64"/>
      <c r="E30" s="51"/>
      <c r="F30" s="42"/>
    </row>
    <row r="31" spans="1:6" ht="15" customHeight="1">
      <c r="A31" s="63" t="s">
        <v>256</v>
      </c>
      <c r="B31" s="64"/>
      <c r="C31" s="52"/>
      <c r="D31" s="64"/>
      <c r="E31" s="51"/>
      <c r="F31" s="42"/>
    </row>
    <row r="32" spans="1:6" ht="15" customHeight="1">
      <c r="A32" s="63" t="s">
        <v>250</v>
      </c>
      <c r="B32" s="64"/>
      <c r="C32" s="52"/>
      <c r="D32" s="64"/>
      <c r="E32" s="51"/>
      <c r="F32" s="42"/>
    </row>
    <row r="33" spans="1:6" ht="15" customHeight="1">
      <c r="A33" s="63" t="s">
        <v>255</v>
      </c>
      <c r="B33" s="64"/>
      <c r="C33" s="52"/>
      <c r="D33" s="64"/>
      <c r="E33" s="51"/>
      <c r="F33" s="42"/>
    </row>
    <row r="34" spans="1:6" ht="15" customHeight="1">
      <c r="A34" s="63" t="s">
        <v>251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252</v>
      </c>
      <c r="B37" s="64">
        <v>-733287</v>
      </c>
      <c r="C37" s="52"/>
      <c r="D37" s="64">
        <v>-138110</v>
      </c>
      <c r="E37" s="51"/>
      <c r="F37" s="42"/>
    </row>
    <row r="38" spans="1:6">
      <c r="A38" s="63" t="s">
        <v>254</v>
      </c>
      <c r="B38" s="64"/>
      <c r="C38" s="52"/>
      <c r="D38" s="64"/>
      <c r="E38" s="51"/>
      <c r="F38" s="42"/>
    </row>
    <row r="39" spans="1:6">
      <c r="A39" s="63" t="s">
        <v>253</v>
      </c>
      <c r="B39" s="64">
        <v>1617345</v>
      </c>
      <c r="C39" s="52"/>
      <c r="D39" s="64">
        <v>3937734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257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3881716</v>
      </c>
      <c r="C42" s="55"/>
      <c r="D42" s="54">
        <f>SUM(D9:D41)</f>
        <v>3586961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-805833</v>
      </c>
      <c r="C44" s="52"/>
      <c r="D44" s="64">
        <v>-634538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240</v>
      </c>
      <c r="B47" s="67">
        <f>SUM(B42:B46)</f>
        <v>3075883</v>
      </c>
      <c r="C47" s="58"/>
      <c r="D47" s="67">
        <f>SUM(D42:D46)</f>
        <v>2952423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7" ht="15.75" thickTop="1">
      <c r="A49" s="70" t="s">
        <v>241</v>
      </c>
      <c r="B49" s="53"/>
      <c r="C49" s="53"/>
      <c r="D49" s="53"/>
      <c r="E49" s="59"/>
      <c r="F49" s="42"/>
    </row>
    <row r="50" spans="1:7">
      <c r="A50" s="63" t="s">
        <v>230</v>
      </c>
      <c r="B50" s="65"/>
      <c r="C50" s="53"/>
      <c r="D50" s="65"/>
      <c r="E50" s="51"/>
      <c r="F50" s="42"/>
    </row>
    <row r="51" spans="1:7">
      <c r="A51" s="63" t="s">
        <v>231</v>
      </c>
      <c r="B51" s="65"/>
      <c r="C51" s="53"/>
      <c r="D51" s="65"/>
      <c r="E51" s="51"/>
      <c r="F51" s="42"/>
    </row>
    <row r="52" spans="1:7">
      <c r="A52" s="63" t="s">
        <v>232</v>
      </c>
      <c r="B52" s="65"/>
      <c r="C52" s="53"/>
      <c r="D52" s="65"/>
      <c r="E52" s="56"/>
      <c r="F52" s="42"/>
    </row>
    <row r="53" spans="1:7" ht="15" customHeight="1">
      <c r="A53" s="63" t="s">
        <v>233</v>
      </c>
      <c r="B53" s="65"/>
      <c r="C53" s="53"/>
      <c r="D53" s="65"/>
      <c r="E53" s="60"/>
      <c r="F53" s="37"/>
    </row>
    <row r="54" spans="1:7">
      <c r="A54" s="81" t="s">
        <v>214</v>
      </c>
      <c r="B54" s="65"/>
      <c r="C54" s="53"/>
      <c r="D54" s="65"/>
      <c r="E54" s="35"/>
      <c r="F54" s="37"/>
    </row>
    <row r="55" spans="1:7">
      <c r="A55" s="70" t="s">
        <v>242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7">
      <c r="A56" s="73"/>
      <c r="B56" s="74"/>
      <c r="C56" s="75"/>
      <c r="D56" s="74"/>
      <c r="E56" s="60"/>
      <c r="F56" s="37"/>
    </row>
    <row r="57" spans="1:7" ht="15.75" thickBot="1">
      <c r="A57" s="70" t="s">
        <v>243</v>
      </c>
      <c r="B57" s="76">
        <f>B47+B55</f>
        <v>3075883</v>
      </c>
      <c r="C57" s="77"/>
      <c r="D57" s="76">
        <f>D47+D55</f>
        <v>2952423</v>
      </c>
      <c r="E57" s="60"/>
      <c r="F57" s="84"/>
      <c r="G57" s="85"/>
    </row>
    <row r="58" spans="1:7" ht="15.75" thickTop="1">
      <c r="A58" s="73"/>
      <c r="B58" s="74"/>
      <c r="C58" s="75"/>
      <c r="D58" s="74"/>
      <c r="E58" s="60"/>
      <c r="F58" s="37"/>
    </row>
    <row r="59" spans="1:7">
      <c r="A59" s="78" t="s">
        <v>234</v>
      </c>
      <c r="B59" s="74"/>
      <c r="C59" s="75"/>
      <c r="D59" s="74"/>
      <c r="E59" s="61"/>
      <c r="F59" s="39"/>
    </row>
    <row r="60" spans="1:7">
      <c r="A60" s="73" t="s">
        <v>227</v>
      </c>
      <c r="B60" s="64"/>
      <c r="C60" s="51"/>
      <c r="D60" s="64"/>
      <c r="E60" s="61"/>
      <c r="F60" s="39"/>
    </row>
    <row r="61" spans="1:7">
      <c r="A61" s="73" t="s">
        <v>228</v>
      </c>
      <c r="B61" s="64"/>
      <c r="C61" s="51"/>
      <c r="D61" s="64"/>
      <c r="E61" s="61"/>
      <c r="F61" s="39"/>
    </row>
    <row r="62" spans="1:7">
      <c r="A62" s="38"/>
      <c r="B62" s="39"/>
      <c r="C62" s="39"/>
      <c r="D62" s="39"/>
      <c r="E62" s="61"/>
      <c r="F62" s="39"/>
    </row>
    <row r="63" spans="1:7">
      <c r="A63" s="38"/>
      <c r="B63" s="39"/>
      <c r="C63" s="39"/>
      <c r="D63" s="39"/>
      <c r="E63" s="61"/>
      <c r="F63" s="39"/>
    </row>
    <row r="64" spans="1:7">
      <c r="A64" s="40" t="s">
        <v>258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  <row r="66" spans="1:6">
      <c r="A66" s="86"/>
      <c r="B66" s="87">
        <f>'[1]1-Pasqyra e Pozicioni Financiar'!B106</f>
        <v>3075883</v>
      </c>
      <c r="C66" s="87"/>
      <c r="D66" s="87">
        <f>'[1]1-Pasqyra e Pozicioni Financiar'!D106</f>
        <v>2952423</v>
      </c>
    </row>
    <row r="67" spans="1:6">
      <c r="A67" s="88"/>
      <c r="B67" s="89"/>
      <c r="C67" s="89"/>
      <c r="D67" s="89"/>
    </row>
    <row r="68" spans="1:6">
      <c r="A68" s="86" t="s">
        <v>269</v>
      </c>
      <c r="B68" s="87">
        <f>B57-B66</f>
        <v>0</v>
      </c>
      <c r="C68" s="89"/>
      <c r="D68" s="87">
        <f>D57-D66</f>
        <v>0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2020-07-14T13:17:15Z</dcterms:modified>
</cp:coreProperties>
</file>