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ILANCE\Bilance 2023\Kurti Unibllok     2023  kestet\Pasqyra per QKB  2023   Kurti Unibllok\"/>
    </mc:Choice>
  </mc:AlternateContent>
  <bookViews>
    <workbookView xWindow="0" yWindow="0" windowWidth="23040" windowHeight="919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66" i="18" l="1"/>
  <c r="D66" i="18"/>
  <c r="D42" i="18" l="1"/>
  <c r="B42" i="18" l="1"/>
  <c r="D55" i="18" l="1"/>
  <c r="B55" i="18"/>
  <c r="D47" i="18"/>
  <c r="B47" i="18"/>
  <c r="B57" i="18" l="1"/>
  <c r="B68" i="18" s="1"/>
  <c r="D57" i="18"/>
  <c r="D68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<sst xmlns="http://schemas.openxmlformats.org/spreadsheetml/2006/main" count="415" uniqueCount="272">
  <si>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</si>
  <si>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</si>
  <si>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</si>
  <si>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</si>
  <si>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</si>
  <si>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</si>
  <si>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</si>
  <si>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</si>
  <si>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</si>
  <si>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</si>
  <si>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</si>
  <si>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</si>
  <si>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</si>
  <si>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</si>
  <si>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</si>
  <si>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</si>
  <si>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</si>
  <si>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</si>
  <si>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</si>
  <si>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</si>
  <si>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</si>
  <si>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</si>
  <si>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</si>
  <si>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</si>
  <si>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</si>
  <si>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</si>
  <si>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</si>
  <si>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</si>
  <si>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</si>
  <si>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</si>
  <si>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</si>
  <si>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</si>
  <si>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</si>
  <si>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</si>
  <si>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</si>
  <si>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</si>
  <si>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</si>
  <si>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</si>
  <si>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</si>
  <si>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</si>
  <si>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</si>
  <si>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</si>
  <si>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</si>
  <si>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</si>
  <si>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</si>
  <si>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</si>
  <si>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</si>
  <si>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</si>
  <si>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</si>
  <si>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</si>
  <si>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</si>
  <si>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</si>
  <si>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</si>
  <si>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</si>
  <si>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</si>
  <si>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</si>
  <si>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</si>
  <si>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</si>
  <si>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</si>
  <si>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</si>
  <si>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</si>
  <si>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</si>
  <si>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</si>
  <si>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</si>
  <si>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</si>
  <si>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</si>
  <si>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</si>
  <si>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</si>
  <si>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</si>
  <si>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</si>
  <si>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</si>
  <si>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</si>
  <si>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</si>
  <si>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</si>
  <si>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</si>
  <si>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</si>
  <si>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</si>
  <si>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</si>
  <si>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</si>
  <si>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</si>
  <si>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</si>
  <si>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</si>
  <si>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</si>
  <si>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</si>
  <si>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</si>
  <si>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</si>
  <si>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</si>
  <si>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</si>
  <si>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</si>
  <si>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</si>
  <si>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</si>
  <si>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</si>
  <si>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</si>
  <si>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</si>
  <si>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</si>
  <si>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</si>
  <si>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</si>
  <si>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</si>
  <si>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</si>
  <si>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</si>
  <si>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</si>
  <si>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</si>
  <si>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</si>
  <si>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</si>
  <si>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</si>
  <si>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</si>
  <si>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</si>
  <si>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</si>
  <si>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</si>
  <si>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</si>
  <si>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</si>
  <si>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</si>
  <si>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</si>
  <si>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</si>
  <si>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</si>
  <si>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</si>
  <si>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</si>
  <si>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</si>
  <si>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</si>
  <si>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</si>
  <si>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</si>
  <si>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</si>
  <si>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</si>
  <si>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</si>
  <si>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</si>
  <si>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</si>
  <si>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</si>
  <si>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</si>
  <si>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</si>
  <si>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</si>
  <si>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</si>
  <si>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</si>
  <si>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</si>
  <si>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</si>
  <si>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</si>
  <si>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</si>
  <si>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</si>
  <si>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</si>
  <si>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</si>
  <si>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</si>
  <si>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</si>
  <si>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</si>
  <si>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</si>
  <si>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</si>
  <si>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</si>
  <si>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</si>
  <si>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</si>
  <si>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</si>
  <si>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</si>
  <si>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</si>
  <si>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</si>
  <si>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</si>
  <si>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</si>
  <si>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</si>
  <si>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</si>
  <si>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</si>
  <si>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</si>
  <si>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</si>
  <si>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</si>
  <si>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</si>
  <si>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</si>
  <si>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</si>
  <si>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</si>
  <si>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</si>
  <si>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</si>
  <si>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</si>
  <si>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</si>
  <si>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</si>
  <si>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</si>
  <si>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</si>
  <si>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</si>
  <si>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</si>
  <si>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</si>
  <si>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</si>
  <si>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</si>
  <si>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</si>
  <si>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</si>
  <si>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</si>
  <si>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</si>
  <si>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</si>
  <si>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</si>
  <si>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</si>
  <si>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</si>
  <si>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</si>
  <si>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</si>
  <si>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</si>
  <si>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</si>
  <si>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</si>
  <si>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</si>
  <si>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</si>
  <si>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</si>
  <si>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</si>
  <si>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</si>
  <si>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</si>
  <si>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</si>
  <si>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</si>
  <si>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</si>
  <si>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</si>
  <si>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</si>
  <si>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</si>
  <si>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</si>
  <si>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</si>
  <si>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</si>
  <si>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</si>
  <si>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</si>
  <si>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</si>
  <si>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</si>
  <si>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</si>
  <si>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</si>
  <si>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</si>
  <si>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</si>
  <si>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</si>
  <si>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</si>
  <si>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</si>
  <si>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</si>
  <si>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</si>
  <si>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</si>
  <si>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</si>
  <si>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</si>
  <si>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</si>
  <si>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</si>
  <si>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</si>
  <si>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</si>
  <si>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</si>
  <si>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</si>
  <si>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</si>
  <si>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</si>
  <si>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</si>
  <si>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</si>
  <si>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</si>
  <si>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</si>
  <si>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</si>
  <si>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</si>
  <si>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</si>
  <si>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</si>
  <si>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</si>
  <si>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</si>
  <si>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</si>
  <si>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</si>
  <si>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</si>
  <si>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</si>
  <si>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</si>
  <si>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</si>
  <si>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</si>
  <si>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</si>
  <si>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</si>
  <si>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</si>
  <si>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</si>
  <si>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</si>
  <si>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</si>
  <si>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</si>
  <si>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</si>
  <si>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</si>
  <si>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</si>
  <si>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</si>
  <si>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</si>
  <si>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</si>
  <si>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</si>
  <si>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</si>
  <si>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</si>
  <si>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</si>
  <si>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</si>
  <si>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</si>
  <si>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</si>
  <si>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</si>
  <si>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</si>
  <si>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</si>
  <si>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</si>
  <si>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Check</t>
  </si>
  <si>
    <t>" KURTI  UNIBLLOK " SH.P.K.</t>
  </si>
  <si>
    <t>NIPT   L01305511A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</si>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</sst>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theme="9" tint="0.59999389629810485"/>
      <name val="Times New Roman"/>
      <family val="1"/>
      <charset val="238"/>
    </font>
    <font>
      <sz val="11"/>
      <color theme="9" tint="0.59999389629810485"/>
      <name val="Times New Roman"/>
      <family val="1"/>
      <charset val="238"/>
    </font>
    <font>
      <sz val="1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  <xf numFmtId="0" fontId="187" fillId="63" borderId="0" xfId="3507" applyNumberFormat="1" applyFont="1" applyFill="1" applyBorder="1" applyAlignment="1">
      <alignment vertical="center"/>
    </xf>
    <xf numFmtId="0" fontId="188" fillId="63" borderId="0" xfId="0" applyNumberFormat="1" applyFont="1" applyFill="1" applyBorder="1" applyAlignment="1" applyProtection="1"/>
    <xf numFmtId="37" fontId="189" fillId="63" borderId="0" xfId="0" applyNumberFormat="1" applyFont="1" applyFill="1" applyBorder="1" applyAlignment="1" applyProtection="1">
      <alignment horizontal="center"/>
    </xf>
    <xf numFmtId="0" fontId="189" fillId="63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(1)Kur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1">
          <cell r="B11">
            <v>4872142</v>
          </cell>
        </row>
        <row r="106">
          <cell r="B106">
            <v>4609676</v>
          </cell>
          <cell r="D106">
            <v>2592079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8"/>
  <sheetViews>
    <sheetView showGridLines="0" tabSelected="1" zoomScaleNormal="100" workbookViewId="0">
      <selection activeCell="G30" sqref="G30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271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99223831</v>
      </c>
      <c r="C10" s="52"/>
      <c r="D10" s="64">
        <v>79798061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4862499</v>
      </c>
      <c r="C14" s="52"/>
      <c r="D14" s="64">
        <v>6251211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-61790789</v>
      </c>
      <c r="C19" s="52"/>
      <c r="D19" s="64">
        <v>-44826812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-12627201</v>
      </c>
      <c r="C22" s="52"/>
      <c r="D22" s="64">
        <v>-10343315</v>
      </c>
      <c r="E22" s="51"/>
      <c r="F22" s="42"/>
    </row>
    <row r="23" spans="1:6">
      <c r="A23" s="63" t="s">
        <v>246</v>
      </c>
      <c r="B23" s="64">
        <v>-2086705</v>
      </c>
      <c r="C23" s="52"/>
      <c r="D23" s="64">
        <v>-1727333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-8504780</v>
      </c>
      <c r="C26" s="52"/>
      <c r="D26" s="64">
        <v>-7194542</v>
      </c>
      <c r="E26" s="51"/>
      <c r="F26" s="42"/>
    </row>
    <row r="27" spans="1:6">
      <c r="A27" s="45" t="s">
        <v>221</v>
      </c>
      <c r="B27" s="64">
        <v>-17975390</v>
      </c>
      <c r="C27" s="52"/>
      <c r="D27" s="64">
        <v>-21525783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-4288125</v>
      </c>
      <c r="C37" s="52"/>
      <c r="D37" s="64">
        <v>-2851466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8917847</v>
      </c>
      <c r="C39" s="52"/>
      <c r="D39" s="64">
        <v>5632095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5731187</v>
      </c>
      <c r="C42" s="55"/>
      <c r="D42" s="54">
        <f>SUM(D9:D41)</f>
        <v>3212116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-1121511</v>
      </c>
      <c r="C44" s="52"/>
      <c r="D44" s="64">
        <v>-620037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4609676</v>
      </c>
      <c r="C47" s="58"/>
      <c r="D47" s="67">
        <f>SUM(D42:D46)</f>
        <v>2592079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241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243</v>
      </c>
      <c r="B57" s="76">
        <f>B47+B55</f>
        <v>4609676</v>
      </c>
      <c r="C57" s="77"/>
      <c r="D57" s="76">
        <f>D47+D55</f>
        <v>2592079</v>
      </c>
      <c r="E57" s="60"/>
      <c r="F57" s="84"/>
      <c r="G57" s="85"/>
    </row>
    <row r="58" spans="1:7" ht="15.75" thickTop="1">
      <c r="A58" s="73"/>
      <c r="B58" s="74"/>
      <c r="C58" s="75"/>
      <c r="D58" s="74"/>
      <c r="E58" s="60"/>
      <c r="F58" s="37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A66" s="86"/>
      <c r="B66" s="88">
        <f>'[1]1-Pasqyra e Pozicioni Financiar'!B106</f>
        <v>4609676</v>
      </c>
      <c r="C66" s="88"/>
      <c r="D66" s="88">
        <f>'[1]1-Pasqyra e Pozicioni Financiar'!D106</f>
        <v>2592079</v>
      </c>
    </row>
    <row r="67" spans="1:6">
      <c r="A67" s="87"/>
      <c r="B67" s="89"/>
      <c r="C67" s="89"/>
      <c r="D67" s="89"/>
    </row>
    <row r="68" spans="1:6">
      <c r="A68" s="86" t="s">
        <v>268</v>
      </c>
      <c r="B68" s="88">
        <f>B57-B66</f>
        <v>0</v>
      </c>
      <c r="C68" s="89"/>
      <c r="D68" s="88">
        <f>D57-D66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Edlira Buzani</cp:lastModifiedBy>
  <cp:lastPrinted>2016-10-03T09:59:38Z</cp:lastPrinted>
  <dcterms:created xsi:type="dcterms:W3CDTF">2012-01-19T09:31:29Z</dcterms:created>
  <dcterms:modified xsi:type="dcterms:W3CDTF">2024-02-21T18:52:03Z</dcterms:modified>
</cp:coreProperties>
</file>