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240" yWindow="105" windowWidth="14805" windowHeight="8010"/>
  </bookViews>
  <sheets>
    <sheet name="Kop." sheetId="5" r:id="rId1"/>
    <sheet name="Bilanci" sheetId="3" r:id="rId2"/>
    <sheet name="PASH" sheetId="1" r:id="rId3"/>
    <sheet name="Cash Flow" sheetId="2" r:id="rId4"/>
    <sheet name="Kapital" sheetId="4" r:id="rId5"/>
  </sheets>
  <definedNames>
    <definedName name="OLE_LINK19" localSheetId="1">Bilanci!$E$12</definedName>
    <definedName name="OLE_LINK19" localSheetId="2">PASH!#REF!</definedName>
    <definedName name="OLE_LINK3" localSheetId="1">Bilanci!$E$25</definedName>
    <definedName name="OLE_LINK3" localSheetId="2">PASH!#REF!</definedName>
    <definedName name="_xlnm.Print_Area" localSheetId="1">Bilanci!$B$2:$E$28</definedName>
    <definedName name="_xlnm.Print_Area" localSheetId="3">'Cash Flow'!$A$2:$D$39</definedName>
    <definedName name="_xlnm.Print_Area" localSheetId="4">Kapital!$A$1:$F$27</definedName>
    <definedName name="_xlnm.Print_Area" localSheetId="2">PASH!$B$2:$E$30</definedName>
  </definedNames>
  <calcPr calcId="125725" calcMode="manual" calcOnSave="0"/>
</workbook>
</file>

<file path=xl/calcChain.xml><?xml version="1.0" encoding="utf-8"?>
<calcChain xmlns="http://schemas.openxmlformats.org/spreadsheetml/2006/main">
  <c r="C20" i="2"/>
  <c r="C27" i="4"/>
  <c r="C20"/>
  <c r="D16"/>
  <c r="D27" s="1"/>
  <c r="D33" i="2" l="1"/>
  <c r="D28"/>
  <c r="D20"/>
  <c r="D24" s="1"/>
  <c r="D25" i="1"/>
  <c r="E19"/>
  <c r="E9"/>
  <c r="E21" s="1"/>
  <c r="E25" s="1"/>
  <c r="E29" s="1"/>
  <c r="D20" i="3"/>
  <c r="D35" i="2" l="1"/>
  <c r="E25" i="3"/>
  <c r="E20"/>
  <c r="E26" s="1"/>
  <c r="E12"/>
  <c r="C24" i="2"/>
  <c r="D19" i="1"/>
  <c r="D12" i="3"/>
  <c r="C33" i="2"/>
  <c r="C28"/>
  <c r="F25" i="4"/>
  <c r="D25"/>
  <c r="F16"/>
  <c r="F27" s="1"/>
  <c r="F14"/>
  <c r="D14"/>
  <c r="D9" i="1"/>
  <c r="D25" i="3"/>
  <c r="D26" s="1"/>
  <c r="C35" i="2" l="1"/>
  <c r="C38" s="1"/>
  <c r="D21" i="1"/>
  <c r="D29" s="1"/>
</calcChain>
</file>

<file path=xl/sharedStrings.xml><?xml version="1.0" encoding="utf-8"?>
<sst xmlns="http://schemas.openxmlformats.org/spreadsheetml/2006/main" count="128" uniqueCount="117">
  <si>
    <t>Shënime</t>
  </si>
  <si>
    <t>Aktivet</t>
  </si>
  <si>
    <t>Mjete monetare dhe ekuivalentet me to</t>
  </si>
  <si>
    <t>Hua dhe paradhënie për klientët</t>
  </si>
  <si>
    <t>Aktivet afatgjata materiale</t>
  </si>
  <si>
    <t>Aktive të tjera</t>
  </si>
  <si>
    <t>Totali i aktiveve</t>
  </si>
  <si>
    <t>Detyrimet dhe Kapitali i vet</t>
  </si>
  <si>
    <t>Detyrimet</t>
  </si>
  <si>
    <t>Huatë</t>
  </si>
  <si>
    <t>Detyrime të tjera</t>
  </si>
  <si>
    <t>Kapitali i vet</t>
  </si>
  <si>
    <t>Kapitali aksionar</t>
  </si>
  <si>
    <t>(Humbje të mbartura)/Fitime të pashpërndara</t>
  </si>
  <si>
    <t>Rezerva të tjera</t>
  </si>
  <si>
    <t>Totali i detyrimeve dhe Kapitali i vet</t>
  </si>
  <si>
    <t>Interesa</t>
  </si>
  <si>
    <t>Të ardhura nga interesi</t>
  </si>
  <si>
    <t>Shpenzime për interesa</t>
  </si>
  <si>
    <t>Të ardhura neto nga interesat</t>
  </si>
  <si>
    <t>Të ardhura të tjera</t>
  </si>
  <si>
    <t>Shpenzime operative</t>
  </si>
  <si>
    <t>Zhvlerësimi</t>
  </si>
  <si>
    <t>Shpenzime personeli</t>
  </si>
  <si>
    <t>Humbje nga zhvlerësimi i huave</t>
  </si>
  <si>
    <t>Shpenzime të tjera</t>
  </si>
  <si>
    <t>Totali i shpenzimeve operative</t>
  </si>
  <si>
    <t>(Humbja)/Fitimi, përpara tatimit</t>
  </si>
  <si>
    <t>Tatimi</t>
  </si>
  <si>
    <t>(Humbja)/Fitimi për vitin</t>
  </si>
  <si>
    <t>Të ardhura të tjera përmbledhëse, pas tatimit</t>
  </si>
  <si>
    <t>Totali i (humbjes)/të ardhurave përmbledhëse për vitin</t>
  </si>
  <si>
    <t xml:space="preserve">   Interesi i arkëtuar</t>
  </si>
  <si>
    <t xml:space="preserve">   Interesi i paguar</t>
  </si>
  <si>
    <t>Mjete monetare dhe ekuivalentet me to në fillim të vitit</t>
  </si>
  <si>
    <t>Mjete monetare dhe ekuivalentet me to në fund të vitit (shënimi 6)</t>
  </si>
  <si>
    <t>(Shumat në mijë Lek)</t>
  </si>
  <si>
    <t>Transaksione me pronarët tëregjistruara në Kapital</t>
  </si>
  <si>
    <t>Rritja në Kapital</t>
  </si>
  <si>
    <t>për vitin</t>
  </si>
  <si>
    <t>Emertimi dhe Forma ligjore</t>
  </si>
  <si>
    <t>NIPT -i</t>
  </si>
  <si>
    <t>K71616007M</t>
  </si>
  <si>
    <t>Adresa e Selise</t>
  </si>
  <si>
    <t>Data e krijimit</t>
  </si>
  <si>
    <t>Nr. i  Regjistrit  Tregetar</t>
  </si>
  <si>
    <t>Veprimtaria  Kryesore</t>
  </si>
  <si>
    <t>Veprime te mikrofinancës, etj</t>
  </si>
  <si>
    <t>P A S Q Y R A T     F I N A N C I A R E</t>
  </si>
  <si>
    <t xml:space="preserve">(  Ne zbatim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</si>
  <si>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</si>
  <si>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</si>
  <si>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</si>
  <si>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</si>
  <si>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</si>
  <si>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</si>
  <si>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</si>
  <si>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</si>
  <si>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>0.1 Leke</t>
  </si>
  <si>
    <t xml:space="preserve">  Periudha  Kontabel e Pasqyrave Financiare</t>
  </si>
  <si>
    <t>Nga</t>
  </si>
  <si>
    <t>Deri</t>
  </si>
  <si>
    <t xml:space="preserve">  Data  e  mbylljes se Pasqyrave Financiare</t>
  </si>
  <si>
    <t>Kapitali Aksionar</t>
  </si>
  <si>
    <t>Rezerva te Tjera</t>
  </si>
  <si>
    <t>Fitime të pashperndara/ (Humbje të mbartura)</t>
  </si>
  <si>
    <t>Totali</t>
  </si>
  <si>
    <t>Kontributi Total nga Pronarët:</t>
  </si>
  <si>
    <t>Humbje për vitin</t>
  </si>
  <si>
    <t>Totali i Humbjeve Përmbledhëse</t>
  </si>
  <si>
    <t>Totali i Humbjeve përmbledhëse</t>
  </si>
  <si>
    <t>Grante</t>
  </si>
  <si>
    <t>Fitim/ (Humbje) neto nga kurset e këmbimit</t>
  </si>
  <si>
    <t xml:space="preserve">   Fonde te marra nga Grante</t>
  </si>
  <si>
    <t>31 Dhjetor 2015</t>
  </si>
  <si>
    <t>Gjendja më 31 Dhjetor 2015</t>
  </si>
  <si>
    <t>-</t>
  </si>
  <si>
    <t>Tatimi mbi fitimin i parapaguar</t>
  </si>
  <si>
    <t>Viti   2016</t>
  </si>
  <si>
    <t>01.01.2016</t>
  </si>
  <si>
    <t>31.12.2016</t>
  </si>
  <si>
    <t>31.03.2017</t>
  </si>
  <si>
    <t>Pasqyra e pozicionit financiar më 31 Dhjetor 2016
(Shumat në mijë Lek)</t>
  </si>
  <si>
    <t>31 Dhjetor 2016</t>
  </si>
  <si>
    <t>Detyrim tatim fitimi</t>
  </si>
  <si>
    <t>Pasqyra e të ardhurave përmbledhëse për vitin e mbyllur më 31 dhjetor 2016
(Shumat në mijë Lek)</t>
  </si>
  <si>
    <t>Pasqyra e flukseve të parave për vitin e mbyllur më 31 dhjetor 2016</t>
  </si>
  <si>
    <t>Pasqyra e Ndryshimeve në Kapitalin e vet për vitin e mbyllur më 31 Dhjetor 2016</t>
  </si>
  <si>
    <t>Gjendja më 1 janar 2015</t>
  </si>
  <si>
    <t>Fitimi për vitin</t>
  </si>
  <si>
    <t>Amortizimi i granteve</t>
  </si>
  <si>
    <t>Shpenzimi per tatim fitimin</t>
  </si>
  <si>
    <r>
      <t>(Shtesa)/pakesime neto n</t>
    </r>
    <r>
      <rPr>
        <sz val="11"/>
        <color indexed="8"/>
        <rFont val="Times New Roman"/>
        <family val="1"/>
        <charset val="204"/>
      </rPr>
      <t>ë aktivet afatgjata materiale</t>
    </r>
  </si>
  <si>
    <r>
      <t xml:space="preserve">   Fonde t</t>
    </r>
    <r>
      <rPr>
        <sz val="11"/>
        <color indexed="8"/>
        <rFont val="Times New Roman"/>
        <family val="1"/>
        <charset val="204"/>
      </rPr>
      <t>ë (paguara)/ marra si hua dhe qira financiare</t>
    </r>
  </si>
  <si>
    <t>Flukset monetare nga aktivitete operacionale</t>
  </si>
  <si>
    <t>Korrigjime për :</t>
  </si>
  <si>
    <t>Ndryshime në:</t>
  </si>
  <si>
    <t xml:space="preserve">   Ndryshime në hua dhe paradhenie për klientët</t>
  </si>
  <si>
    <t xml:space="preserve">   Aktive të tjera</t>
  </si>
  <si>
    <t xml:space="preserve">   Detyrime të tjera</t>
  </si>
  <si>
    <t>Flukset monetare (përdorur në)/nga aktivitete operacionale</t>
  </si>
  <si>
    <t>Flukset monetare nga/ (të përdorura) në aktivitete operacionale</t>
  </si>
  <si>
    <t>Flukset monetare nga aktivitete investuese</t>
  </si>
  <si>
    <r>
      <t xml:space="preserve">Flukset monetare përdorur në </t>
    </r>
    <r>
      <rPr>
        <b/>
        <sz val="11"/>
        <color indexed="8"/>
        <rFont val="Times New Roman"/>
        <family val="1"/>
        <charset val="204"/>
      </rPr>
      <t>aktivitete investuese</t>
    </r>
  </si>
  <si>
    <t>Flukset monetare nga aktivitete financuese</t>
  </si>
  <si>
    <t>Flukset monetare (të përdorura në)/ nga aktivitete financuese</t>
  </si>
  <si>
    <t>Rritja/ (rënia) neto e mjeteve monetare dhe ekuivalenteve me to</t>
  </si>
  <si>
    <t>Transaksione me pronarin e Shoqërisë</t>
  </si>
  <si>
    <t>Rritje ne kapitalin aksionar (shënimi 12)</t>
  </si>
  <si>
    <t>Totali i transaksioneve me pronarin e Shoqërisë</t>
  </si>
  <si>
    <t>Totali i të ardhurave gjithëpërfshirëse</t>
  </si>
  <si>
    <t>Të ardhura të tjera gjithëpërfshirëse, pas tatimit</t>
  </si>
  <si>
    <t>Të ardhura të tjera gjithëpërfshirëse</t>
  </si>
  <si>
    <t>"AGRO&amp;SOCIAL FUND" SHPK</t>
  </si>
  <si>
    <t>Rr."Pjeter Bogdani", PLL.23/4</t>
  </si>
  <si>
    <t>Kt.2, Tiranë</t>
  </si>
  <si>
    <t>Gjendja më 31 Dhjetor 2016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</si>
</sst>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27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6" fillId="0" borderId="0"/>
  </cellStyleXfs>
  <cellXfs count="142">
    <xf numFmtId="0" fontId="0" fillId="0" borderId="0" xfId="0"/>
    <xf numFmtId="0" fontId="19" fillId="0" borderId="0" xfId="0" applyFont="1"/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horizontal="center" wrapText="1"/>
    </xf>
    <xf numFmtId="3" fontId="19" fillId="0" borderId="0" xfId="0" applyNumberFormat="1" applyFont="1" applyAlignment="1">
      <alignment horizontal="right" wrapText="1"/>
    </xf>
    <xf numFmtId="3" fontId="19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right" wrapText="1"/>
    </xf>
    <xf numFmtId="3" fontId="20" fillId="0" borderId="2" xfId="0" applyNumberFormat="1" applyFont="1" applyBorder="1" applyAlignment="1">
      <alignment horizontal="right" wrapText="1"/>
    </xf>
    <xf numFmtId="3" fontId="20" fillId="0" borderId="3" xfId="0" applyNumberFormat="1" applyFont="1" applyBorder="1" applyAlignment="1">
      <alignment horizontal="right" wrapText="1"/>
    </xf>
    <xf numFmtId="3" fontId="20" fillId="0" borderId="1" xfId="0" applyNumberFormat="1" applyFont="1" applyBorder="1" applyAlignment="1">
      <alignment horizontal="right" wrapText="1"/>
    </xf>
    <xf numFmtId="0" fontId="19" fillId="0" borderId="0" xfId="0" applyFont="1" applyAlignment="1">
      <alignment horizontal="left" wrapText="1" indent="1"/>
    </xf>
    <xf numFmtId="3" fontId="20" fillId="0" borderId="0" xfId="0" applyNumberFormat="1" applyFont="1" applyAlignment="1">
      <alignment horizontal="right" wrapText="1"/>
    </xf>
    <xf numFmtId="3" fontId="20" fillId="0" borderId="4" xfId="0" applyNumberFormat="1" applyFont="1" applyBorder="1" applyAlignment="1">
      <alignment horizontal="right" wrapText="1"/>
    </xf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0" fillId="0" borderId="0" xfId="0" applyFont="1" applyAlignment="1"/>
    <xf numFmtId="0" fontId="19" fillId="0" borderId="0" xfId="0" applyFont="1" applyAlignment="1"/>
    <xf numFmtId="3" fontId="20" fillId="0" borderId="0" xfId="0" applyNumberFormat="1" applyFont="1" applyAlignment="1">
      <alignment wrapText="1"/>
    </xf>
    <xf numFmtId="3" fontId="23" fillId="0" borderId="0" xfId="0" applyNumberFormat="1" applyFont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 applyAlignment="1"/>
    <xf numFmtId="3" fontId="23" fillId="0" borderId="1" xfId="0" applyNumberFormat="1" applyFont="1" applyBorder="1" applyAlignment="1">
      <alignment wrapText="1"/>
    </xf>
    <xf numFmtId="3" fontId="22" fillId="0" borderId="4" xfId="0" applyNumberFormat="1" applyFont="1" applyBorder="1" applyAlignment="1">
      <alignment wrapText="1"/>
    </xf>
    <xf numFmtId="3" fontId="22" fillId="0" borderId="3" xfId="0" applyNumberFormat="1" applyFont="1" applyBorder="1" applyAlignment="1">
      <alignment wrapText="1"/>
    </xf>
    <xf numFmtId="0" fontId="19" fillId="0" borderId="4" xfId="0" applyFont="1" applyBorder="1" applyAlignment="1">
      <alignment wrapText="1"/>
    </xf>
    <xf numFmtId="0" fontId="22" fillId="0" borderId="0" xfId="0" applyFont="1" applyAlignment="1"/>
    <xf numFmtId="3" fontId="20" fillId="0" borderId="1" xfId="0" applyNumberFormat="1" applyFont="1" applyBorder="1" applyAlignment="1">
      <alignment wrapText="1"/>
    </xf>
    <xf numFmtId="3" fontId="20" fillId="0" borderId="5" xfId="0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26" fillId="0" borderId="0" xfId="0" applyFont="1"/>
    <xf numFmtId="0" fontId="3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right"/>
    </xf>
    <xf numFmtId="0" fontId="4" fillId="0" borderId="6" xfId="0" applyFont="1" applyBorder="1" applyAlignment="1">
      <alignment horizontal="right" wrapText="1"/>
    </xf>
    <xf numFmtId="0" fontId="3" fillId="0" borderId="0" xfId="0" applyFont="1"/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 wrapText="1"/>
    </xf>
    <xf numFmtId="0" fontId="4" fillId="0" borderId="0" xfId="0" applyFont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 wrapText="1"/>
    </xf>
    <xf numFmtId="0" fontId="3" fillId="0" borderId="1" xfId="0" applyFont="1" applyBorder="1"/>
    <xf numFmtId="164" fontId="3" fillId="0" borderId="1" xfId="1" applyNumberFormat="1" applyFont="1" applyBorder="1" applyAlignment="1">
      <alignment horizontal="right" wrapText="1"/>
    </xf>
    <xf numFmtId="164" fontId="17" fillId="0" borderId="0" xfId="1" applyNumberFormat="1" applyFont="1" applyAlignment="1">
      <alignment horizontal="right"/>
    </xf>
    <xf numFmtId="0" fontId="4" fillId="0" borderId="0" xfId="0" applyFont="1" applyAlignment="1">
      <alignment wrapText="1"/>
    </xf>
    <xf numFmtId="0" fontId="3" fillId="0" borderId="7" xfId="0" applyFont="1" applyBorder="1"/>
    <xf numFmtId="164" fontId="3" fillId="0" borderId="7" xfId="1" applyNumberFormat="1" applyFont="1" applyBorder="1" applyAlignment="1">
      <alignment horizontal="right"/>
    </xf>
    <xf numFmtId="164" fontId="3" fillId="0" borderId="7" xfId="1" applyNumberFormat="1" applyFont="1" applyBorder="1" applyAlignment="1">
      <alignment horizontal="right" wrapText="1"/>
    </xf>
    <xf numFmtId="164" fontId="4" fillId="0" borderId="7" xfId="1" applyNumberFormat="1" applyFont="1" applyBorder="1" applyAlignment="1">
      <alignment horizontal="right"/>
    </xf>
    <xf numFmtId="0" fontId="6" fillId="0" borderId="0" xfId="2" applyFont="1"/>
    <xf numFmtId="0" fontId="6" fillId="0" borderId="8" xfId="2" applyFont="1" applyBorder="1"/>
    <xf numFmtId="0" fontId="6" fillId="0" borderId="9" xfId="2" applyFont="1" applyBorder="1"/>
    <xf numFmtId="0" fontId="6" fillId="0" borderId="10" xfId="2" applyFont="1" applyBorder="1"/>
    <xf numFmtId="0" fontId="7" fillId="0" borderId="11" xfId="2" applyFont="1" applyBorder="1"/>
    <xf numFmtId="0" fontId="8" fillId="0" borderId="0" xfId="2" applyFont="1" applyBorder="1"/>
    <xf numFmtId="0" fontId="7" fillId="0" borderId="0" xfId="2" applyFont="1" applyBorder="1"/>
    <xf numFmtId="0" fontId="9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center"/>
    </xf>
    <xf numFmtId="0" fontId="10" fillId="0" borderId="7" xfId="2" applyFont="1" applyBorder="1"/>
    <xf numFmtId="0" fontId="7" fillId="0" borderId="12" xfId="2" applyFont="1" applyBorder="1"/>
    <xf numFmtId="0" fontId="7" fillId="0" borderId="0" xfId="2" applyFont="1"/>
    <xf numFmtId="0" fontId="10" fillId="0" borderId="13" xfId="2" applyFont="1" applyBorder="1" applyAlignment="1">
      <alignment horizontal="right"/>
    </xf>
    <xf numFmtId="0" fontId="10" fillId="0" borderId="9" xfId="2" applyFont="1" applyBorder="1" applyAlignment="1">
      <alignment horizontal="center"/>
    </xf>
    <xf numFmtId="0" fontId="10" fillId="0" borderId="9" xfId="2" applyFont="1" applyBorder="1"/>
    <xf numFmtId="0" fontId="7" fillId="0" borderId="9" xfId="2" applyFont="1" applyBorder="1"/>
    <xf numFmtId="0" fontId="10" fillId="0" borderId="0" xfId="2" applyFont="1" applyBorder="1"/>
    <xf numFmtId="0" fontId="11" fillId="0" borderId="0" xfId="2" applyFont="1" applyBorder="1"/>
    <xf numFmtId="0" fontId="10" fillId="0" borderId="0" xfId="2" applyFont="1" applyBorder="1" applyAlignment="1">
      <alignment horizontal="center"/>
    </xf>
    <xf numFmtId="0" fontId="8" fillId="0" borderId="11" xfId="2" applyFont="1" applyBorder="1"/>
    <xf numFmtId="0" fontId="8" fillId="0" borderId="12" xfId="2" applyFont="1" applyBorder="1"/>
    <xf numFmtId="0" fontId="8" fillId="0" borderId="0" xfId="2" applyFont="1"/>
    <xf numFmtId="0" fontId="7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4" fillId="0" borderId="11" xfId="2" applyFont="1" applyBorder="1"/>
    <xf numFmtId="0" fontId="14" fillId="0" borderId="0" xfId="2" applyFont="1" applyBorder="1"/>
    <xf numFmtId="0" fontId="14" fillId="0" borderId="12" xfId="2" applyFont="1" applyBorder="1"/>
    <xf numFmtId="0" fontId="14" fillId="0" borderId="0" xfId="2" applyFont="1"/>
    <xf numFmtId="0" fontId="8" fillId="0" borderId="14" xfId="2" applyFont="1" applyBorder="1"/>
    <xf numFmtId="0" fontId="8" fillId="0" borderId="7" xfId="2" applyFont="1" applyBorder="1"/>
    <xf numFmtId="0" fontId="8" fillId="0" borderId="15" xfId="2" applyFont="1" applyBorder="1"/>
    <xf numFmtId="0" fontId="3" fillId="0" borderId="4" xfId="0" applyFont="1" applyBorder="1"/>
    <xf numFmtId="43" fontId="17" fillId="0" borderId="0" xfId="1" applyFont="1"/>
    <xf numFmtId="15" fontId="4" fillId="0" borderId="7" xfId="0" applyNumberFormat="1" applyFont="1" applyBorder="1" applyAlignment="1">
      <alignment horizontal="left"/>
    </xf>
    <xf numFmtId="164" fontId="4" fillId="0" borderId="7" xfId="1" applyNumberFormat="1" applyFont="1" applyBorder="1" applyAlignment="1">
      <alignment horizontal="right" wrapText="1"/>
    </xf>
    <xf numFmtId="0" fontId="18" fillId="0" borderId="0" xfId="0" applyFont="1"/>
    <xf numFmtId="164" fontId="4" fillId="0" borderId="1" xfId="1" applyNumberFormat="1" applyFont="1" applyBorder="1" applyAlignment="1">
      <alignment horizontal="right" wrapText="1"/>
    </xf>
    <xf numFmtId="164" fontId="18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left" wrapText="1"/>
    </xf>
    <xf numFmtId="164" fontId="3" fillId="0" borderId="4" xfId="1" applyNumberFormat="1" applyFont="1" applyBorder="1" applyAlignment="1">
      <alignment horizontal="right" wrapText="1"/>
    </xf>
    <xf numFmtId="0" fontId="4" fillId="0" borderId="13" xfId="0" applyFont="1" applyBorder="1"/>
    <xf numFmtId="0" fontId="3" fillId="0" borderId="13" xfId="0" applyFont="1" applyBorder="1"/>
    <xf numFmtId="164" fontId="4" fillId="0" borderId="13" xfId="1" applyNumberFormat="1" applyFont="1" applyBorder="1" applyAlignment="1">
      <alignment horizontal="right"/>
    </xf>
    <xf numFmtId="164" fontId="4" fillId="0" borderId="13" xfId="1" applyNumberFormat="1" applyFont="1" applyBorder="1" applyAlignment="1">
      <alignment horizontal="right" wrapText="1"/>
    </xf>
    <xf numFmtId="0" fontId="16" fillId="0" borderId="0" xfId="0" applyFont="1"/>
    <xf numFmtId="0" fontId="3" fillId="0" borderId="9" xfId="0" applyFont="1" applyBorder="1" applyAlignment="1"/>
    <xf numFmtId="0" fontId="3" fillId="0" borderId="0" xfId="0" applyFont="1" applyAlignment="1"/>
    <xf numFmtId="164" fontId="3" fillId="0" borderId="9" xfId="1" applyNumberFormat="1" applyFont="1" applyBorder="1" applyAlignment="1"/>
    <xf numFmtId="164" fontId="3" fillId="0" borderId="0" xfId="1" applyNumberFormat="1" applyFont="1" applyAlignment="1"/>
    <xf numFmtId="43" fontId="19" fillId="0" borderId="0" xfId="1" applyFont="1" applyAlignment="1">
      <alignment horizontal="right" wrapText="1"/>
    </xf>
    <xf numFmtId="43" fontId="23" fillId="0" borderId="0" xfId="1" applyFont="1" applyAlignment="1">
      <alignment horizontal="right" wrapText="1"/>
    </xf>
    <xf numFmtId="164" fontId="4" fillId="0" borderId="0" xfId="1" applyNumberFormat="1" applyFont="1" applyFill="1" applyAlignment="1">
      <alignment horizontal="right"/>
    </xf>
    <xf numFmtId="3" fontId="23" fillId="0" borderId="0" xfId="0" applyNumberFormat="1" applyFont="1" applyFill="1" applyAlignment="1">
      <alignment wrapText="1"/>
    </xf>
    <xf numFmtId="43" fontId="19" fillId="0" borderId="0" xfId="1" applyFont="1" applyFill="1" applyAlignment="1">
      <alignment horizontal="right" wrapText="1"/>
    </xf>
    <xf numFmtId="164" fontId="19" fillId="0" borderId="0" xfId="1" applyNumberFormat="1" applyFont="1" applyFill="1" applyAlignment="1">
      <alignment horizontal="right" wrapText="1"/>
    </xf>
    <xf numFmtId="164" fontId="5" fillId="0" borderId="7" xfId="1" applyNumberFormat="1" applyFont="1" applyBorder="1" applyAlignment="1">
      <alignment horizontal="right"/>
    </xf>
    <xf numFmtId="3" fontId="0" fillId="0" borderId="0" xfId="0" applyNumberFormat="1"/>
    <xf numFmtId="0" fontId="3" fillId="0" borderId="4" xfId="0" applyFont="1" applyBorder="1"/>
    <xf numFmtId="0" fontId="3" fillId="0" borderId="7" xfId="0" applyFont="1" applyBorder="1"/>
    <xf numFmtId="165" fontId="0" fillId="0" borderId="0" xfId="0" applyNumberFormat="1"/>
    <xf numFmtId="164" fontId="23" fillId="0" borderId="0" xfId="1" applyNumberFormat="1" applyFont="1" applyFill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0" fontId="7" fillId="0" borderId="13" xfId="2" applyFont="1" applyBorder="1" applyAlignment="1">
      <alignment horizontal="center"/>
    </xf>
    <xf numFmtId="0" fontId="15" fillId="0" borderId="7" xfId="2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11" fillId="0" borderId="7" xfId="2" applyFont="1" applyBorder="1" applyAlignment="1">
      <alignment horizontal="left"/>
    </xf>
    <xf numFmtId="0" fontId="11" fillId="0" borderId="13" xfId="2" applyFont="1" applyBorder="1" applyAlignment="1">
      <alignment horizontal="center"/>
    </xf>
    <xf numFmtId="14" fontId="11" fillId="0" borderId="7" xfId="2" applyNumberFormat="1" applyFont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164" fontId="3" fillId="0" borderId="4" xfId="1" applyNumberFormat="1" applyFont="1" applyBorder="1" applyAlignment="1">
      <alignment horizontal="right"/>
    </xf>
    <xf numFmtId="164" fontId="3" fillId="0" borderId="7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4" fillId="0" borderId="7" xfId="1" applyNumberFormat="1" applyFont="1" applyBorder="1" applyAlignment="1">
      <alignment horizontal="right"/>
    </xf>
    <xf numFmtId="0" fontId="25" fillId="0" borderId="0" xfId="0" applyFont="1" applyAlignment="1">
      <alignment horizontal="left" wrapText="1"/>
    </xf>
    <xf numFmtId="164" fontId="16" fillId="0" borderId="4" xfId="1" applyNumberFormat="1" applyFont="1" applyBorder="1" applyAlignment="1">
      <alignment horizontal="right"/>
    </xf>
    <xf numFmtId="164" fontId="16" fillId="0" borderId="7" xfId="1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B1:K55"/>
  <sheetViews>
    <sheetView tabSelected="1" topLeftCell="A25" workbookViewId="0">
      <selection activeCell="Q20" sqref="Q20"/>
    </sheetView>
  </sheetViews>
  <sheetFormatPr defaultRowHeight="12.75"/>
  <cols>
    <col min="1" max="1" width="2.7109375" style="81" customWidth="1"/>
    <col min="2" max="2" width="13.140625" style="81" customWidth="1"/>
    <col min="3" max="3" width="9.140625" style="81"/>
    <col min="4" max="4" width="9.28515625" style="81" customWidth="1"/>
    <col min="5" max="5" width="11" style="81" customWidth="1"/>
    <col min="6" max="6" width="12.85546875" style="81" customWidth="1"/>
    <col min="7" max="7" width="5.42578125" style="81" customWidth="1"/>
    <col min="8" max="9" width="9.140625" style="81"/>
    <col min="10" max="10" width="3.5703125" style="81" customWidth="1"/>
    <col min="11" max="11" width="13.7109375" style="81" customWidth="1"/>
    <col min="12" max="12" width="1.85546875" style="81" customWidth="1"/>
    <col min="13" max="16384" width="9.140625" style="81"/>
  </cols>
  <sheetData>
    <row r="1" spans="2:11" s="59" customFormat="1" ht="6.75" customHeight="1"/>
    <row r="2" spans="2:11" s="59" customFormat="1">
      <c r="B2" s="60"/>
      <c r="C2" s="61"/>
      <c r="D2" s="61"/>
      <c r="E2" s="61"/>
      <c r="F2" s="61"/>
      <c r="G2" s="61"/>
      <c r="H2" s="61"/>
      <c r="I2" s="61"/>
      <c r="J2" s="61"/>
      <c r="K2" s="62"/>
    </row>
    <row r="3" spans="2:11" s="71" customFormat="1" ht="18">
      <c r="B3" s="63"/>
      <c r="C3" s="64" t="s">
        <v>40</v>
      </c>
      <c r="D3" s="65"/>
      <c r="E3" s="65"/>
      <c r="F3" s="66" t="s">
        <v>113</v>
      </c>
      <c r="G3" s="67"/>
      <c r="H3" s="68"/>
      <c r="I3" s="69"/>
      <c r="J3" s="65"/>
      <c r="K3" s="70"/>
    </row>
    <row r="4" spans="2:11" s="71" customFormat="1" ht="26.25" customHeight="1">
      <c r="B4" s="63"/>
      <c r="C4" s="64" t="s">
        <v>41</v>
      </c>
      <c r="D4" s="65"/>
      <c r="E4" s="65"/>
      <c r="F4" s="66" t="s">
        <v>42</v>
      </c>
      <c r="G4" s="72"/>
      <c r="H4" s="73"/>
      <c r="I4" s="74"/>
      <c r="J4" s="75"/>
      <c r="K4" s="70"/>
    </row>
    <row r="5" spans="2:11" s="71" customFormat="1" ht="24.75" customHeight="1">
      <c r="B5" s="63"/>
      <c r="C5" s="64" t="s">
        <v>43</v>
      </c>
      <c r="D5" s="65"/>
      <c r="E5" s="65"/>
      <c r="F5" s="130" t="s">
        <v>114</v>
      </c>
      <c r="G5" s="130"/>
      <c r="H5" s="130"/>
      <c r="I5" s="130"/>
      <c r="J5" s="130"/>
      <c r="K5" s="70"/>
    </row>
    <row r="6" spans="2:11" s="71" customFormat="1" ht="19.5" customHeight="1">
      <c r="B6" s="63"/>
      <c r="C6" s="65"/>
      <c r="D6" s="65"/>
      <c r="E6" s="65"/>
      <c r="F6" s="131" t="s">
        <v>115</v>
      </c>
      <c r="G6" s="131"/>
      <c r="H6" s="131"/>
      <c r="I6" s="131"/>
      <c r="J6" s="131"/>
      <c r="K6" s="70"/>
    </row>
    <row r="7" spans="2:11" s="71" customFormat="1" ht="14.1" customHeight="1">
      <c r="B7" s="63"/>
      <c r="C7" s="65"/>
      <c r="D7" s="65"/>
      <c r="E7" s="65"/>
      <c r="F7" s="76"/>
      <c r="G7" s="77"/>
      <c r="H7" s="78"/>
      <c r="I7" s="78"/>
      <c r="J7" s="65"/>
      <c r="K7" s="70"/>
    </row>
    <row r="8" spans="2:11" s="71" customFormat="1" ht="15.75">
      <c r="B8" s="63"/>
      <c r="C8" s="64" t="s">
        <v>44</v>
      </c>
      <c r="D8" s="65"/>
      <c r="E8" s="65"/>
      <c r="F8" s="132">
        <v>39119</v>
      </c>
      <c r="G8" s="132"/>
      <c r="H8" s="76"/>
      <c r="I8" s="76"/>
      <c r="J8" s="65"/>
      <c r="K8" s="70"/>
    </row>
    <row r="9" spans="2:11" s="71" customFormat="1" ht="17.25" customHeight="1">
      <c r="B9" s="63"/>
      <c r="C9" s="64" t="s">
        <v>45</v>
      </c>
      <c r="D9" s="65"/>
      <c r="E9" s="65"/>
      <c r="F9" s="131">
        <v>37688</v>
      </c>
      <c r="G9" s="131"/>
      <c r="H9" s="76"/>
      <c r="I9" s="76"/>
      <c r="J9" s="65"/>
      <c r="K9" s="70"/>
    </row>
    <row r="10" spans="2:11" s="71" customFormat="1" ht="14.1" customHeight="1">
      <c r="B10" s="63"/>
      <c r="C10" s="64"/>
      <c r="D10" s="65"/>
      <c r="E10" s="65"/>
      <c r="F10" s="76"/>
      <c r="G10" s="76"/>
      <c r="H10" s="76"/>
      <c r="I10" s="76"/>
      <c r="J10" s="65"/>
      <c r="K10" s="70"/>
    </row>
    <row r="11" spans="2:11" s="71" customFormat="1" ht="15.75">
      <c r="B11" s="63"/>
      <c r="C11" s="64" t="s">
        <v>46</v>
      </c>
      <c r="D11" s="65"/>
      <c r="E11" s="65"/>
      <c r="F11" s="130" t="s">
        <v>47</v>
      </c>
      <c r="G11" s="130"/>
      <c r="H11" s="130"/>
      <c r="I11" s="130"/>
      <c r="J11" s="130"/>
      <c r="K11" s="70"/>
    </row>
    <row r="12" spans="2:11" s="71" customFormat="1" ht="15.75">
      <c r="B12" s="63"/>
      <c r="C12" s="65"/>
      <c r="D12" s="65"/>
      <c r="E12" s="65"/>
      <c r="F12" s="130"/>
      <c r="G12" s="130"/>
      <c r="H12" s="130"/>
      <c r="I12" s="130"/>
      <c r="J12" s="130"/>
      <c r="K12" s="70"/>
    </row>
    <row r="13" spans="2:11" s="71" customFormat="1" ht="14.1" customHeight="1">
      <c r="B13" s="63"/>
      <c r="C13" s="65"/>
      <c r="D13" s="65"/>
      <c r="E13" s="65"/>
      <c r="F13" s="65"/>
      <c r="G13" s="65"/>
      <c r="H13" s="65"/>
      <c r="I13" s="65"/>
      <c r="J13" s="65"/>
      <c r="K13" s="70"/>
    </row>
    <row r="14" spans="2:11">
      <c r="B14" s="79"/>
      <c r="C14" s="64"/>
      <c r="D14" s="64"/>
      <c r="E14" s="64"/>
      <c r="F14" s="64"/>
      <c r="G14" s="64"/>
      <c r="H14" s="64"/>
      <c r="I14" s="64"/>
      <c r="J14" s="64"/>
      <c r="K14" s="80"/>
    </row>
    <row r="15" spans="2:11">
      <c r="B15" s="79"/>
      <c r="C15" s="64"/>
      <c r="D15" s="64"/>
      <c r="E15" s="64"/>
      <c r="F15" s="64"/>
      <c r="G15" s="64"/>
      <c r="H15" s="64"/>
      <c r="I15" s="64"/>
      <c r="J15" s="64"/>
      <c r="K15" s="80"/>
    </row>
    <row r="16" spans="2:11">
      <c r="B16" s="79"/>
      <c r="C16" s="64"/>
      <c r="D16" s="64"/>
      <c r="E16" s="64"/>
      <c r="F16" s="64"/>
      <c r="G16" s="64"/>
      <c r="H16" s="64"/>
      <c r="I16" s="64"/>
      <c r="J16" s="64"/>
      <c r="K16" s="80"/>
    </row>
    <row r="17" spans="2:11">
      <c r="B17" s="79"/>
      <c r="C17" s="64"/>
      <c r="D17" s="64"/>
      <c r="E17" s="64"/>
      <c r="F17" s="64"/>
      <c r="G17" s="64"/>
      <c r="H17" s="64"/>
      <c r="I17" s="64"/>
      <c r="J17" s="64"/>
      <c r="K17" s="80"/>
    </row>
    <row r="18" spans="2:11">
      <c r="B18" s="79"/>
      <c r="C18" s="64"/>
      <c r="D18" s="64"/>
      <c r="E18" s="64"/>
      <c r="F18" s="64"/>
      <c r="G18" s="64"/>
      <c r="H18" s="64"/>
      <c r="I18" s="64"/>
      <c r="J18" s="64"/>
      <c r="K18" s="80"/>
    </row>
    <row r="19" spans="2:11">
      <c r="B19" s="79"/>
      <c r="C19" s="64"/>
      <c r="D19" s="64"/>
      <c r="E19" s="64"/>
      <c r="F19" s="64"/>
      <c r="G19" s="64"/>
      <c r="H19" s="64"/>
      <c r="I19" s="64"/>
      <c r="J19" s="64"/>
      <c r="K19" s="80"/>
    </row>
    <row r="20" spans="2:11">
      <c r="B20" s="79"/>
      <c r="D20" s="64"/>
      <c r="E20" s="64"/>
      <c r="F20" s="64"/>
      <c r="G20" s="64"/>
      <c r="H20" s="64"/>
      <c r="I20" s="64"/>
      <c r="J20" s="64"/>
      <c r="K20" s="80"/>
    </row>
    <row r="21" spans="2:11">
      <c r="B21" s="79"/>
      <c r="C21" s="64"/>
      <c r="D21" s="64"/>
      <c r="E21" s="64"/>
      <c r="F21" s="64"/>
      <c r="G21" s="64"/>
      <c r="H21" s="64"/>
      <c r="I21" s="64"/>
      <c r="J21" s="64"/>
      <c r="K21" s="80"/>
    </row>
    <row r="22" spans="2:11">
      <c r="B22" s="79"/>
      <c r="C22" s="64"/>
      <c r="D22" s="64"/>
      <c r="E22" s="64"/>
      <c r="F22" s="64"/>
      <c r="G22" s="64"/>
      <c r="H22" s="64"/>
      <c r="I22" s="64"/>
      <c r="J22" s="64"/>
      <c r="K22" s="80"/>
    </row>
    <row r="23" spans="2:11">
      <c r="B23" s="79"/>
      <c r="C23" s="64"/>
      <c r="D23" s="64"/>
      <c r="E23" s="64"/>
      <c r="F23" s="64"/>
      <c r="G23" s="64"/>
      <c r="H23" s="64"/>
      <c r="I23" s="64"/>
      <c r="J23" s="64"/>
      <c r="K23" s="80"/>
    </row>
    <row r="24" spans="2:11" ht="33.75">
      <c r="B24" s="125" t="s">
        <v>48</v>
      </c>
      <c r="C24" s="126"/>
      <c r="D24" s="126"/>
      <c r="E24" s="126"/>
      <c r="F24" s="126"/>
      <c r="G24" s="126"/>
      <c r="H24" s="126"/>
      <c r="I24" s="126"/>
      <c r="J24" s="126"/>
      <c r="K24" s="127"/>
    </row>
    <row r="25" spans="2:11">
      <c r="B25" s="79"/>
      <c r="C25" s="128" t="s">
        <v>49</v>
      </c>
      <c r="D25" s="128"/>
      <c r="E25" s="128"/>
      <c r="F25" s="128"/>
      <c r="G25" s="128"/>
      <c r="H25" s="128"/>
      <c r="I25" s="128"/>
      <c r="J25" s="128"/>
      <c r="K25" s="80"/>
    </row>
    <row r="26" spans="2:11">
      <c r="B26" s="79"/>
      <c r="C26" s="128" t="s">
        <v>50</v>
      </c>
      <c r="D26" s="128"/>
      <c r="E26" s="128"/>
      <c r="F26" s="128"/>
      <c r="G26" s="128"/>
      <c r="H26" s="128"/>
      <c r="I26" s="128"/>
      <c r="J26" s="128"/>
      <c r="K26" s="80"/>
    </row>
    <row r="27" spans="2:11">
      <c r="B27" s="79"/>
      <c r="C27" s="64"/>
      <c r="D27" s="64"/>
      <c r="E27" s="64"/>
      <c r="F27" s="64"/>
      <c r="G27" s="64"/>
      <c r="H27" s="64"/>
      <c r="I27" s="64"/>
      <c r="J27" s="64"/>
      <c r="K27" s="80"/>
    </row>
    <row r="28" spans="2:11">
      <c r="B28" s="79"/>
      <c r="C28" s="64"/>
      <c r="D28" s="64"/>
      <c r="E28" s="64"/>
      <c r="F28" s="64"/>
      <c r="G28" s="64"/>
      <c r="H28" s="64"/>
      <c r="I28" s="64"/>
      <c r="J28" s="64"/>
      <c r="K28" s="80"/>
    </row>
    <row r="29" spans="2:11" ht="33.75">
      <c r="B29" s="79"/>
      <c r="C29" s="64"/>
      <c r="D29" s="64"/>
      <c r="E29" s="64"/>
      <c r="F29" s="83" t="s">
        <v>78</v>
      </c>
      <c r="G29" s="64"/>
      <c r="H29" s="64"/>
      <c r="I29" s="64"/>
      <c r="J29" s="64"/>
      <c r="K29" s="80"/>
    </row>
    <row r="30" spans="2:11">
      <c r="B30" s="79"/>
      <c r="C30" s="64"/>
      <c r="D30" s="64"/>
      <c r="E30" s="64"/>
      <c r="F30" s="64"/>
      <c r="G30" s="64"/>
      <c r="H30" s="64"/>
      <c r="I30" s="64"/>
      <c r="J30" s="64"/>
      <c r="K30" s="80"/>
    </row>
    <row r="31" spans="2:11">
      <c r="B31" s="79"/>
      <c r="C31" s="64"/>
      <c r="D31" s="64"/>
      <c r="E31" s="64"/>
      <c r="F31" s="64"/>
      <c r="G31" s="64"/>
      <c r="H31" s="64"/>
      <c r="I31" s="64"/>
      <c r="J31" s="64"/>
      <c r="K31" s="80"/>
    </row>
    <row r="32" spans="2:11">
      <c r="B32" s="79"/>
      <c r="C32" s="64"/>
      <c r="D32" s="64"/>
      <c r="E32" s="64"/>
      <c r="F32" s="64"/>
      <c r="G32" s="64"/>
      <c r="H32" s="64"/>
      <c r="I32" s="64"/>
      <c r="J32" s="64"/>
      <c r="K32" s="80"/>
    </row>
    <row r="33" spans="2:11">
      <c r="B33" s="79"/>
      <c r="C33" s="64"/>
      <c r="D33" s="64"/>
      <c r="E33" s="64"/>
      <c r="F33" s="64"/>
      <c r="G33" s="64"/>
      <c r="H33" s="64"/>
      <c r="I33" s="64"/>
      <c r="J33" s="64"/>
      <c r="K33" s="80"/>
    </row>
    <row r="34" spans="2:11">
      <c r="B34" s="79"/>
      <c r="C34" s="64"/>
      <c r="D34" s="64"/>
      <c r="E34" s="64"/>
      <c r="F34" s="64"/>
      <c r="G34" s="64"/>
      <c r="H34" s="64"/>
      <c r="I34" s="64"/>
      <c r="J34" s="64"/>
      <c r="K34" s="80"/>
    </row>
    <row r="35" spans="2:11">
      <c r="B35" s="79"/>
      <c r="C35" s="64"/>
      <c r="D35" s="64"/>
      <c r="E35" s="64"/>
      <c r="F35" s="64"/>
      <c r="G35" s="64"/>
      <c r="H35" s="64"/>
      <c r="I35" s="64"/>
      <c r="J35" s="64"/>
      <c r="K35" s="80"/>
    </row>
    <row r="36" spans="2:11">
      <c r="B36" s="79"/>
      <c r="C36" s="64"/>
      <c r="D36" s="64"/>
      <c r="E36" s="64"/>
      <c r="F36" s="64"/>
      <c r="G36" s="64"/>
      <c r="H36" s="64"/>
      <c r="I36" s="64"/>
      <c r="J36" s="64"/>
      <c r="K36" s="80"/>
    </row>
    <row r="37" spans="2:11">
      <c r="B37" s="79"/>
      <c r="C37" s="64"/>
      <c r="D37" s="64"/>
      <c r="E37" s="64"/>
      <c r="F37" s="64"/>
      <c r="G37" s="64"/>
      <c r="H37" s="64"/>
      <c r="I37" s="64"/>
      <c r="J37" s="64"/>
      <c r="K37" s="80"/>
    </row>
    <row r="38" spans="2:11">
      <c r="B38" s="79"/>
      <c r="C38" s="64"/>
      <c r="D38" s="64"/>
      <c r="E38" s="64"/>
      <c r="F38" s="64"/>
      <c r="G38" s="64"/>
      <c r="H38" s="64"/>
      <c r="I38" s="64"/>
      <c r="J38" s="64"/>
      <c r="K38" s="80"/>
    </row>
    <row r="39" spans="2:11">
      <c r="B39" s="79"/>
      <c r="C39" s="64"/>
      <c r="D39" s="64"/>
      <c r="E39" s="64"/>
      <c r="F39" s="64"/>
      <c r="G39" s="64"/>
      <c r="H39" s="64"/>
      <c r="I39" s="64"/>
      <c r="J39" s="64"/>
      <c r="K39" s="80"/>
    </row>
    <row r="40" spans="2:11">
      <c r="B40" s="79"/>
      <c r="C40" s="64"/>
      <c r="D40" s="64"/>
      <c r="E40" s="64"/>
      <c r="F40" s="64"/>
      <c r="G40" s="64"/>
      <c r="H40" s="64"/>
      <c r="I40" s="64"/>
      <c r="J40" s="64"/>
      <c r="K40" s="80"/>
    </row>
    <row r="41" spans="2:11">
      <c r="B41" s="79"/>
      <c r="C41" s="64"/>
      <c r="D41" s="64"/>
      <c r="E41" s="64"/>
      <c r="F41" s="64"/>
      <c r="G41" s="64"/>
      <c r="H41" s="64"/>
      <c r="I41" s="64"/>
      <c r="J41" s="64"/>
      <c r="K41" s="80"/>
    </row>
    <row r="42" spans="2:11" ht="9" customHeight="1">
      <c r="B42" s="79"/>
      <c r="C42" s="64"/>
      <c r="D42" s="64"/>
      <c r="E42" s="64"/>
      <c r="F42" s="64"/>
      <c r="G42" s="64"/>
      <c r="H42" s="64"/>
      <c r="I42" s="64"/>
      <c r="J42" s="64"/>
      <c r="K42" s="80"/>
    </row>
    <row r="43" spans="2:11">
      <c r="B43" s="79"/>
      <c r="C43" s="64"/>
      <c r="D43" s="64"/>
      <c r="E43" s="64"/>
      <c r="F43" s="64"/>
      <c r="G43" s="64"/>
      <c r="H43" s="64"/>
      <c r="I43" s="64"/>
      <c r="J43" s="64"/>
      <c r="K43" s="80"/>
    </row>
    <row r="44" spans="2:11">
      <c r="B44" s="79"/>
      <c r="C44" s="64"/>
      <c r="D44" s="64"/>
      <c r="E44" s="64"/>
      <c r="F44" s="64"/>
      <c r="G44" s="64"/>
      <c r="H44" s="64"/>
      <c r="I44" s="64"/>
      <c r="J44" s="64"/>
      <c r="K44" s="80"/>
    </row>
    <row r="45" spans="2:11" s="71" customFormat="1" ht="12.95" customHeight="1">
      <c r="B45" s="63"/>
      <c r="C45" s="65" t="s">
        <v>51</v>
      </c>
      <c r="D45" s="65"/>
      <c r="E45" s="65"/>
      <c r="F45" s="65"/>
      <c r="G45" s="65"/>
      <c r="H45" s="129" t="s">
        <v>52</v>
      </c>
      <c r="I45" s="129"/>
      <c r="J45" s="65"/>
      <c r="K45" s="70"/>
    </row>
    <row r="46" spans="2:11" s="71" customFormat="1" ht="12.95" customHeight="1">
      <c r="B46" s="63"/>
      <c r="C46" s="65" t="s">
        <v>53</v>
      </c>
      <c r="D46" s="65"/>
      <c r="E46" s="65"/>
      <c r="F46" s="65"/>
      <c r="G46" s="65"/>
      <c r="H46" s="122" t="s">
        <v>54</v>
      </c>
      <c r="I46" s="122"/>
      <c r="J46" s="65"/>
      <c r="K46" s="70"/>
    </row>
    <row r="47" spans="2:11" s="71" customFormat="1" ht="12.95" customHeight="1">
      <c r="B47" s="63"/>
      <c r="C47" s="65" t="s">
        <v>55</v>
      </c>
      <c r="D47" s="65"/>
      <c r="E47" s="65"/>
      <c r="F47" s="65"/>
      <c r="G47" s="65"/>
      <c r="H47" s="122" t="s">
        <v>56</v>
      </c>
      <c r="I47" s="122"/>
      <c r="J47" s="65"/>
      <c r="K47" s="70"/>
    </row>
    <row r="48" spans="2:11" s="71" customFormat="1" ht="12.95" customHeight="1">
      <c r="B48" s="63"/>
      <c r="C48" s="65" t="s">
        <v>57</v>
      </c>
      <c r="D48" s="65"/>
      <c r="E48" s="65"/>
      <c r="F48" s="65"/>
      <c r="G48" s="65"/>
      <c r="H48" s="122" t="s">
        <v>58</v>
      </c>
      <c r="I48" s="122"/>
      <c r="J48" s="65"/>
      <c r="K48" s="70"/>
    </row>
    <row r="49" spans="2:11" ht="8.25" customHeight="1">
      <c r="B49" s="79"/>
      <c r="C49" s="64"/>
      <c r="D49" s="64"/>
      <c r="E49" s="64"/>
      <c r="F49" s="64"/>
      <c r="G49" s="64"/>
      <c r="H49" s="64"/>
      <c r="I49" s="64"/>
      <c r="J49" s="64"/>
      <c r="K49" s="80"/>
    </row>
    <row r="50" spans="2:11" s="87" customFormat="1" ht="15.75">
      <c r="B50" s="84"/>
      <c r="C50" s="65" t="s">
        <v>59</v>
      </c>
      <c r="D50" s="65"/>
      <c r="E50" s="65"/>
      <c r="F50" s="65"/>
      <c r="G50" s="82" t="s">
        <v>60</v>
      </c>
      <c r="H50" s="123" t="s">
        <v>79</v>
      </c>
      <c r="I50" s="123"/>
      <c r="J50" s="85"/>
      <c r="K50" s="86"/>
    </row>
    <row r="51" spans="2:11" s="87" customFormat="1" ht="15.75">
      <c r="B51" s="84"/>
      <c r="C51" s="65"/>
      <c r="D51" s="65"/>
      <c r="E51" s="65"/>
      <c r="F51" s="65"/>
      <c r="G51" s="82" t="s">
        <v>61</v>
      </c>
      <c r="H51" s="123" t="s">
        <v>80</v>
      </c>
      <c r="I51" s="123"/>
      <c r="J51" s="85"/>
      <c r="K51" s="86"/>
    </row>
    <row r="52" spans="2:11" s="87" customFormat="1" ht="7.5" customHeight="1">
      <c r="B52" s="84"/>
      <c r="C52" s="65"/>
      <c r="D52" s="65"/>
      <c r="E52" s="65"/>
      <c r="F52" s="65"/>
      <c r="G52" s="82"/>
      <c r="H52" s="82"/>
      <c r="I52" s="82"/>
      <c r="J52" s="85"/>
      <c r="K52" s="86"/>
    </row>
    <row r="53" spans="2:11" s="87" customFormat="1" ht="12.95" customHeight="1">
      <c r="B53" s="84"/>
      <c r="C53" s="65" t="s">
        <v>62</v>
      </c>
      <c r="D53" s="65"/>
      <c r="E53" s="65"/>
      <c r="F53" s="82"/>
      <c r="G53" s="65"/>
      <c r="H53" s="124" t="s">
        <v>81</v>
      </c>
      <c r="I53" s="124"/>
      <c r="J53" s="85"/>
      <c r="K53" s="86"/>
    </row>
    <row r="54" spans="2:11" ht="17.25" customHeight="1">
      <c r="B54" s="88"/>
      <c r="C54" s="89"/>
      <c r="D54" s="89"/>
      <c r="E54" s="89"/>
      <c r="F54" s="89"/>
      <c r="G54" s="89"/>
      <c r="H54" s="89"/>
      <c r="I54" s="89"/>
      <c r="J54" s="89"/>
      <c r="K54" s="90"/>
    </row>
    <row r="55" spans="2:11" ht="6.75" customHeight="1"/>
  </sheetData>
  <mergeCells count="16">
    <mergeCell ref="F12:J12"/>
    <mergeCell ref="F5:J5"/>
    <mergeCell ref="F6:J6"/>
    <mergeCell ref="F8:G8"/>
    <mergeCell ref="F9:G9"/>
    <mergeCell ref="F11:J11"/>
    <mergeCell ref="H48:I48"/>
    <mergeCell ref="H50:I50"/>
    <mergeCell ref="H51:I51"/>
    <mergeCell ref="H53:I53"/>
    <mergeCell ref="B24:K24"/>
    <mergeCell ref="C25:J25"/>
    <mergeCell ref="C26:J26"/>
    <mergeCell ref="H45:I45"/>
    <mergeCell ref="H46:I46"/>
    <mergeCell ref="H47:I47"/>
  </mergeCells>
  <printOptions horizontalCentered="1" verticalCentered="1"/>
  <pageMargins left="0" right="0" top="0" bottom="0" header="0.25" footer="0.2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2:E28"/>
  <sheetViews>
    <sheetView zoomScaleSheetLayoutView="100" workbookViewId="0">
      <selection activeCell="D20" sqref="D20"/>
    </sheetView>
  </sheetViews>
  <sheetFormatPr defaultRowHeight="15"/>
  <cols>
    <col min="1" max="1" width="4.7109375" customWidth="1"/>
    <col min="2" max="2" width="51.28515625" customWidth="1"/>
    <col min="3" max="3" width="9.140625" style="20"/>
    <col min="4" max="5" width="19.28515625" customWidth="1"/>
  </cols>
  <sheetData>
    <row r="2" spans="2:5" ht="31.5">
      <c r="B2" s="40" t="s">
        <v>82</v>
      </c>
    </row>
    <row r="4" spans="2:5">
      <c r="B4" s="3"/>
      <c r="C4" s="3" t="s">
        <v>0</v>
      </c>
      <c r="D4" s="5" t="s">
        <v>83</v>
      </c>
      <c r="E4" s="5" t="s">
        <v>74</v>
      </c>
    </row>
    <row r="5" spans="2:5">
      <c r="B5" s="3"/>
      <c r="C5" s="3"/>
      <c r="D5" s="3"/>
      <c r="E5" s="3"/>
    </row>
    <row r="6" spans="2:5">
      <c r="B6" s="3" t="s">
        <v>1</v>
      </c>
      <c r="C6" s="7"/>
      <c r="D6" s="6"/>
      <c r="E6" s="6"/>
    </row>
    <row r="7" spans="2:5">
      <c r="B7" s="2" t="s">
        <v>2</v>
      </c>
      <c r="C7" s="7">
        <v>6</v>
      </c>
      <c r="D7" s="8">
        <v>11384</v>
      </c>
      <c r="E7" s="8">
        <v>8475</v>
      </c>
    </row>
    <row r="8" spans="2:5">
      <c r="B8" s="2" t="s">
        <v>3</v>
      </c>
      <c r="C8" s="7">
        <v>7</v>
      </c>
      <c r="D8" s="8">
        <v>244385</v>
      </c>
      <c r="E8" s="8">
        <v>266917</v>
      </c>
    </row>
    <row r="9" spans="2:5">
      <c r="B9" s="2" t="s">
        <v>4</v>
      </c>
      <c r="C9" s="7">
        <v>8</v>
      </c>
      <c r="D9" s="8">
        <v>2606</v>
      </c>
      <c r="E9" s="8">
        <v>4712</v>
      </c>
    </row>
    <row r="10" spans="2:5">
      <c r="B10" s="2" t="s">
        <v>5</v>
      </c>
      <c r="C10" s="7">
        <v>9</v>
      </c>
      <c r="D10" s="8">
        <v>1576</v>
      </c>
      <c r="E10" s="8">
        <v>1021</v>
      </c>
    </row>
    <row r="11" spans="2:5" ht="15.75" thickBot="1">
      <c r="B11" s="2" t="s">
        <v>77</v>
      </c>
      <c r="C11" s="7"/>
      <c r="D11" s="9">
        <v>0</v>
      </c>
      <c r="E11" s="9">
        <v>164</v>
      </c>
    </row>
    <row r="12" spans="2:5" ht="15.75" thickBot="1">
      <c r="B12" s="3" t="s">
        <v>6</v>
      </c>
      <c r="C12" s="4"/>
      <c r="D12" s="11">
        <f>SUM(D7:D11)</f>
        <v>259951</v>
      </c>
      <c r="E12" s="11">
        <f>SUM(E7:E11)</f>
        <v>281289</v>
      </c>
    </row>
    <row r="13" spans="2:5" ht="15.75" thickTop="1">
      <c r="B13" s="2"/>
      <c r="C13" s="4"/>
      <c r="D13" s="5"/>
      <c r="E13" s="5"/>
    </row>
    <row r="14" spans="2:5">
      <c r="B14" s="3" t="s">
        <v>7</v>
      </c>
      <c r="C14" s="4"/>
      <c r="D14" s="6"/>
      <c r="E14" s="6"/>
    </row>
    <row r="15" spans="2:5">
      <c r="B15" s="3" t="s">
        <v>8</v>
      </c>
      <c r="C15" s="7"/>
      <c r="D15" s="6"/>
      <c r="E15" s="6"/>
    </row>
    <row r="16" spans="2:5">
      <c r="B16" s="2" t="s">
        <v>9</v>
      </c>
      <c r="C16" s="7">
        <v>10</v>
      </c>
      <c r="D16" s="8">
        <v>66793</v>
      </c>
      <c r="E16" s="8">
        <v>221909</v>
      </c>
    </row>
    <row r="17" spans="2:5">
      <c r="B17" s="2" t="s">
        <v>71</v>
      </c>
      <c r="C17" s="7"/>
      <c r="D17" s="8">
        <v>266</v>
      </c>
      <c r="E17" s="8">
        <v>379</v>
      </c>
    </row>
    <row r="18" spans="2:5">
      <c r="B18" s="2" t="s">
        <v>10</v>
      </c>
      <c r="C18" s="7">
        <v>11</v>
      </c>
      <c r="D18" s="8">
        <v>5616</v>
      </c>
      <c r="E18" s="8">
        <v>5451</v>
      </c>
    </row>
    <row r="19" spans="2:5" ht="15.75" thickBot="1">
      <c r="B19" s="2" t="s">
        <v>84</v>
      </c>
      <c r="C19" s="7">
        <v>17</v>
      </c>
      <c r="D19" s="9">
        <v>86</v>
      </c>
      <c r="E19" s="9"/>
    </row>
    <row r="20" spans="2:5" ht="15.75" thickBot="1">
      <c r="B20" s="2"/>
      <c r="C20" s="7"/>
      <c r="D20" s="11">
        <f>SUM(D16:D19)</f>
        <v>72761</v>
      </c>
      <c r="E20" s="11">
        <f>SUM(E16:E18)</f>
        <v>227739</v>
      </c>
    </row>
    <row r="21" spans="2:5" ht="15.75" thickTop="1">
      <c r="B21" s="3" t="s">
        <v>11</v>
      </c>
      <c r="C21" s="7"/>
      <c r="D21" s="6"/>
      <c r="E21" s="6"/>
    </row>
    <row r="22" spans="2:5">
      <c r="B22" s="2" t="s">
        <v>12</v>
      </c>
      <c r="C22" s="7">
        <v>12</v>
      </c>
      <c r="D22" s="8">
        <v>289375</v>
      </c>
      <c r="E22" s="8">
        <v>156200</v>
      </c>
    </row>
    <row r="23" spans="2:5">
      <c r="B23" s="2" t="s">
        <v>13</v>
      </c>
      <c r="C23" s="4"/>
      <c r="D23" s="8">
        <v>-96867.766650000005</v>
      </c>
      <c r="E23" s="8">
        <v>-97333</v>
      </c>
    </row>
    <row r="24" spans="2:5" ht="15.75" thickBot="1">
      <c r="B24" s="2" t="s">
        <v>14</v>
      </c>
      <c r="C24" s="7"/>
      <c r="D24" s="9">
        <v>-5317</v>
      </c>
      <c r="E24" s="9">
        <v>-5317</v>
      </c>
    </row>
    <row r="25" spans="2:5" ht="15.75" thickBot="1">
      <c r="B25" s="2"/>
      <c r="C25" s="4"/>
      <c r="D25" s="13">
        <f>SUM(D22:D24)</f>
        <v>187190.23334999999</v>
      </c>
      <c r="E25" s="13">
        <f>SUM(E22:E24)</f>
        <v>53550</v>
      </c>
    </row>
    <row r="26" spans="2:5" ht="15.75" thickBot="1">
      <c r="B26" s="3" t="s">
        <v>15</v>
      </c>
      <c r="C26" s="3"/>
      <c r="D26" s="11">
        <f>D20+D25</f>
        <v>259951.23334999999</v>
      </c>
      <c r="E26" s="11">
        <f>E20+E25</f>
        <v>281289</v>
      </c>
    </row>
    <row r="27" spans="2:5" ht="15.75" thickTop="1"/>
    <row r="28" spans="2:5">
      <c r="D28" s="92"/>
      <c r="E28" s="92"/>
    </row>
  </sheetData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B2:J34"/>
  <sheetViews>
    <sheetView workbookViewId="0">
      <selection activeCell="G35" sqref="G35"/>
    </sheetView>
  </sheetViews>
  <sheetFormatPr defaultRowHeight="15"/>
  <cols>
    <col min="1" max="1" width="4.7109375" customWidth="1"/>
    <col min="2" max="2" width="53.5703125" bestFit="1" customWidth="1"/>
    <col min="3" max="3" width="9.140625" style="20"/>
    <col min="4" max="5" width="16.5703125" customWidth="1"/>
    <col min="10" max="10" width="9.5703125" bestFit="1" customWidth="1"/>
  </cols>
  <sheetData>
    <row r="2" spans="2:10" ht="47.25">
      <c r="B2" s="40" t="s">
        <v>85</v>
      </c>
    </row>
    <row r="4" spans="2:10">
      <c r="B4" s="3"/>
      <c r="C4" s="3" t="s">
        <v>0</v>
      </c>
      <c r="D4" s="3">
        <v>2016</v>
      </c>
      <c r="E4" s="3">
        <v>2015</v>
      </c>
    </row>
    <row r="5" spans="2:10">
      <c r="B5" s="3"/>
      <c r="C5" s="3"/>
      <c r="D5" s="3"/>
      <c r="E5" s="3"/>
    </row>
    <row r="6" spans="2:10">
      <c r="B6" s="2" t="s">
        <v>16</v>
      </c>
      <c r="C6" s="7"/>
      <c r="D6" s="6"/>
      <c r="E6" s="6"/>
    </row>
    <row r="7" spans="2:10">
      <c r="B7" s="14" t="s">
        <v>17</v>
      </c>
      <c r="C7" s="7">
        <v>13</v>
      </c>
      <c r="D7" s="8">
        <v>79635</v>
      </c>
      <c r="E7" s="8">
        <v>79630</v>
      </c>
      <c r="J7" s="119"/>
    </row>
    <row r="8" spans="2:10" ht="15.75" thickBot="1">
      <c r="B8" s="14" t="s">
        <v>18</v>
      </c>
      <c r="C8" s="7">
        <v>13</v>
      </c>
      <c r="D8" s="9">
        <v>-21882</v>
      </c>
      <c r="E8" s="9">
        <v>-22963</v>
      </c>
    </row>
    <row r="9" spans="2:10">
      <c r="B9" s="2" t="s">
        <v>19</v>
      </c>
      <c r="C9" s="7"/>
      <c r="D9" s="15">
        <f>SUM(D7:D8)</f>
        <v>57753</v>
      </c>
      <c r="E9" s="15">
        <f>SUM(E7:E8)</f>
        <v>56667</v>
      </c>
    </row>
    <row r="10" spans="2:10">
      <c r="B10" s="3"/>
      <c r="C10" s="7"/>
      <c r="D10" s="6"/>
      <c r="E10" s="6"/>
    </row>
    <row r="11" spans="2:10">
      <c r="B11" s="14" t="s">
        <v>20</v>
      </c>
      <c r="C11" s="7">
        <v>14</v>
      </c>
      <c r="D11" s="8">
        <v>6951</v>
      </c>
      <c r="E11" s="8">
        <v>15108</v>
      </c>
    </row>
    <row r="12" spans="2:10">
      <c r="B12" s="3"/>
      <c r="C12" s="7"/>
      <c r="D12" s="6"/>
      <c r="E12" s="6"/>
    </row>
    <row r="13" spans="2:10">
      <c r="B13" s="2" t="s">
        <v>21</v>
      </c>
      <c r="C13" s="7"/>
      <c r="D13" s="6"/>
      <c r="E13" s="6"/>
    </row>
    <row r="14" spans="2:10">
      <c r="B14" s="14" t="s">
        <v>22</v>
      </c>
      <c r="C14" s="7">
        <v>8</v>
      </c>
      <c r="D14" s="8">
        <v>-2253</v>
      </c>
      <c r="E14" s="8">
        <v>-3411</v>
      </c>
    </row>
    <row r="15" spans="2:10">
      <c r="B15" s="14" t="s">
        <v>23</v>
      </c>
      <c r="C15" s="7">
        <v>15</v>
      </c>
      <c r="D15" s="8">
        <v>-33914</v>
      </c>
      <c r="E15" s="8">
        <v>-34923</v>
      </c>
    </row>
    <row r="16" spans="2:10">
      <c r="B16" s="14" t="s">
        <v>24</v>
      </c>
      <c r="C16" s="7">
        <v>7</v>
      </c>
      <c r="D16" s="8">
        <v>-5726</v>
      </c>
      <c r="E16" s="8">
        <v>-10051</v>
      </c>
    </row>
    <row r="17" spans="2:5">
      <c r="B17" s="14" t="s">
        <v>25</v>
      </c>
      <c r="C17" s="7">
        <v>16</v>
      </c>
      <c r="D17" s="8">
        <v>-20317</v>
      </c>
      <c r="E17" s="8">
        <v>-21871</v>
      </c>
    </row>
    <row r="18" spans="2:5" ht="15.75" thickBot="1">
      <c r="B18" s="14" t="s">
        <v>72</v>
      </c>
      <c r="C18" s="7"/>
      <c r="D18" s="8">
        <v>-1779</v>
      </c>
      <c r="E18" s="8">
        <v>-3139</v>
      </c>
    </row>
    <row r="19" spans="2:5">
      <c r="B19" s="2" t="s">
        <v>26</v>
      </c>
      <c r="C19" s="7"/>
      <c r="D19" s="16">
        <f>SUM(D14:D18)</f>
        <v>-63989</v>
      </c>
      <c r="E19" s="16">
        <f>SUM(E14:E18)</f>
        <v>-73395</v>
      </c>
    </row>
    <row r="20" spans="2:5" ht="15.75" thickBot="1">
      <c r="B20" s="1"/>
      <c r="C20" s="7"/>
      <c r="D20" s="17"/>
      <c r="E20" s="17"/>
    </row>
    <row r="21" spans="2:5" ht="15.75" thickBot="1">
      <c r="B21" s="3" t="s">
        <v>27</v>
      </c>
      <c r="C21" s="7"/>
      <c r="D21" s="12">
        <f>D9+D11+D19</f>
        <v>715</v>
      </c>
      <c r="E21" s="12">
        <f>E9+E11+E19</f>
        <v>-1620</v>
      </c>
    </row>
    <row r="22" spans="2:5">
      <c r="B22" s="2"/>
      <c r="C22" s="7"/>
      <c r="D22" s="6"/>
      <c r="E22" s="6"/>
    </row>
    <row r="23" spans="2:5">
      <c r="B23" s="2" t="s">
        <v>28</v>
      </c>
      <c r="C23" s="7">
        <v>17</v>
      </c>
      <c r="D23" s="114">
        <v>-250</v>
      </c>
      <c r="E23" s="113">
        <v>0</v>
      </c>
    </row>
    <row r="24" spans="2:5" ht="15.75" thickBot="1">
      <c r="B24" s="2"/>
      <c r="C24" s="7"/>
      <c r="D24" s="10"/>
      <c r="E24" s="10"/>
    </row>
    <row r="25" spans="2:5">
      <c r="B25" s="3" t="s">
        <v>29</v>
      </c>
      <c r="C25" s="4"/>
      <c r="D25" s="15">
        <f>D21+D23</f>
        <v>465</v>
      </c>
      <c r="E25" s="15">
        <f>E21</f>
        <v>-1620</v>
      </c>
    </row>
    <row r="26" spans="2:5">
      <c r="B26" s="3"/>
      <c r="C26" s="4"/>
      <c r="D26" s="5"/>
      <c r="E26" s="5"/>
    </row>
    <row r="27" spans="2:5">
      <c r="B27" s="2" t="s">
        <v>30</v>
      </c>
      <c r="C27" s="7"/>
      <c r="D27" s="109">
        <v>0</v>
      </c>
      <c r="E27" s="109">
        <v>0</v>
      </c>
    </row>
    <row r="28" spans="2:5" ht="15.75" thickBot="1">
      <c r="B28" s="2"/>
      <c r="C28" s="7"/>
      <c r="D28" s="10"/>
      <c r="E28" s="10"/>
    </row>
    <row r="29" spans="2:5" ht="15.75" thickBot="1">
      <c r="B29" s="3" t="s">
        <v>31</v>
      </c>
      <c r="C29" s="3"/>
      <c r="D29" s="11">
        <f>D25</f>
        <v>465</v>
      </c>
      <c r="E29" s="11">
        <f>E25</f>
        <v>-1620</v>
      </c>
    </row>
    <row r="30" spans="2:5" ht="15.75" thickTop="1"/>
    <row r="32" spans="2:5">
      <c r="D32" s="116"/>
    </row>
    <row r="33" spans="4:4">
      <c r="D33" s="116"/>
    </row>
    <row r="34" spans="4:4">
      <c r="D34" s="116"/>
    </row>
  </sheetData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2:H39"/>
  <sheetViews>
    <sheetView topLeftCell="A13" workbookViewId="0">
      <selection activeCell="F24" sqref="F24:H24"/>
    </sheetView>
  </sheetViews>
  <sheetFormatPr defaultRowHeight="15"/>
  <cols>
    <col min="1" max="1" width="68.5703125" customWidth="1"/>
    <col min="3" max="4" width="13.28515625" customWidth="1"/>
  </cols>
  <sheetData>
    <row r="2" spans="1:6" ht="15.75">
      <c r="A2" s="40" t="s">
        <v>86</v>
      </c>
    </row>
    <row r="3" spans="1:6" ht="15.75">
      <c r="A3" s="41" t="s">
        <v>36</v>
      </c>
    </row>
    <row r="4" spans="1:6">
      <c r="A4" s="24"/>
      <c r="B4" s="37" t="s">
        <v>0</v>
      </c>
      <c r="C4" s="3">
        <v>2016</v>
      </c>
      <c r="D4" s="3">
        <v>2015</v>
      </c>
      <c r="F4" s="25"/>
    </row>
    <row r="5" spans="1:6">
      <c r="A5" s="24"/>
      <c r="B5" s="37"/>
      <c r="C5" s="3"/>
      <c r="D5" s="3"/>
      <c r="F5" s="25"/>
    </row>
    <row r="6" spans="1:6">
      <c r="A6" s="18"/>
      <c r="B6" s="38"/>
      <c r="C6" s="2"/>
      <c r="D6" s="2"/>
      <c r="F6" s="25"/>
    </row>
    <row r="7" spans="1:6">
      <c r="A7" s="18" t="s">
        <v>94</v>
      </c>
      <c r="B7" s="38"/>
      <c r="C7" s="2"/>
      <c r="D7" s="2"/>
      <c r="F7" s="25"/>
    </row>
    <row r="8" spans="1:6">
      <c r="A8" s="1" t="s">
        <v>29</v>
      </c>
      <c r="B8" s="37"/>
      <c r="C8" s="26">
        <v>465</v>
      </c>
      <c r="D8" s="26">
        <v>-1620</v>
      </c>
      <c r="F8" s="24"/>
    </row>
    <row r="9" spans="1:6">
      <c r="A9" s="19" t="s">
        <v>95</v>
      </c>
      <c r="B9" s="21"/>
      <c r="C9" s="2"/>
      <c r="D9" s="2"/>
      <c r="F9" s="25"/>
    </row>
    <row r="10" spans="1:6" ht="15" customHeight="1">
      <c r="A10" s="25" t="s">
        <v>22</v>
      </c>
      <c r="B10" s="21">
        <v>8</v>
      </c>
      <c r="C10" s="112">
        <v>2253</v>
      </c>
      <c r="D10" s="27">
        <v>3411</v>
      </c>
      <c r="F10" s="25"/>
    </row>
    <row r="11" spans="1:6" ht="15" customHeight="1">
      <c r="A11" s="25" t="s">
        <v>24</v>
      </c>
      <c r="B11" s="21">
        <v>7</v>
      </c>
      <c r="C11" s="112">
        <v>5726</v>
      </c>
      <c r="D11" s="27">
        <v>10051</v>
      </c>
      <c r="F11" s="25"/>
    </row>
    <row r="12" spans="1:6" ht="15" customHeight="1">
      <c r="A12" s="25" t="s">
        <v>90</v>
      </c>
      <c r="B12" s="21"/>
      <c r="C12" s="112">
        <v>-113</v>
      </c>
      <c r="D12" s="27"/>
      <c r="F12" s="25"/>
    </row>
    <row r="13" spans="1:6" ht="15" customHeight="1">
      <c r="A13" s="25" t="s">
        <v>17</v>
      </c>
      <c r="B13" s="21">
        <v>13</v>
      </c>
      <c r="C13" s="112">
        <v>-79635</v>
      </c>
      <c r="D13" s="27">
        <v>-79630</v>
      </c>
      <c r="F13" s="25"/>
    </row>
    <row r="14" spans="1:6" ht="15" customHeight="1">
      <c r="A14" s="25" t="s">
        <v>18</v>
      </c>
      <c r="B14" s="21">
        <v>13</v>
      </c>
      <c r="C14" s="112">
        <v>21882</v>
      </c>
      <c r="D14" s="27">
        <v>22963</v>
      </c>
      <c r="F14" s="25"/>
    </row>
    <row r="15" spans="1:6" ht="15" customHeight="1">
      <c r="A15" s="25" t="s">
        <v>91</v>
      </c>
      <c r="B15" s="21">
        <v>17</v>
      </c>
      <c r="C15" s="120">
        <v>250</v>
      </c>
      <c r="D15" s="110">
        <v>0</v>
      </c>
      <c r="F15" s="25"/>
    </row>
    <row r="16" spans="1:6">
      <c r="A16" s="1" t="s">
        <v>96</v>
      </c>
      <c r="B16" s="21"/>
      <c r="C16" s="28"/>
      <c r="D16" s="28"/>
      <c r="F16" s="25"/>
    </row>
    <row r="17" spans="1:8" ht="15" customHeight="1">
      <c r="A17" s="1" t="s">
        <v>97</v>
      </c>
      <c r="B17" s="21"/>
      <c r="C17" s="27">
        <v>20218</v>
      </c>
      <c r="D17" s="27">
        <v>128431</v>
      </c>
      <c r="F17" s="29"/>
    </row>
    <row r="18" spans="1:8" ht="15" customHeight="1">
      <c r="A18" s="1" t="s">
        <v>98</v>
      </c>
      <c r="B18" s="21"/>
      <c r="C18" s="28">
        <v>-555</v>
      </c>
      <c r="D18" s="28">
        <v>535</v>
      </c>
      <c r="F18" s="29"/>
    </row>
    <row r="19" spans="1:8" ht="15.75" thickBot="1">
      <c r="A19" s="1" t="s">
        <v>99</v>
      </c>
      <c r="B19" s="21"/>
      <c r="C19" s="30">
        <v>165</v>
      </c>
      <c r="D19" s="30">
        <v>2899</v>
      </c>
      <c r="F19" s="29"/>
    </row>
    <row r="20" spans="1:8">
      <c r="A20" s="18" t="s">
        <v>100</v>
      </c>
      <c r="B20" s="37"/>
      <c r="C20" s="31">
        <f>SUM(C8:C19)</f>
        <v>-29344</v>
      </c>
      <c r="D20" s="31">
        <f>SUM(D8:D19)</f>
        <v>87040</v>
      </c>
      <c r="F20" s="29"/>
    </row>
    <row r="21" spans="1:8">
      <c r="A21" s="18"/>
      <c r="B21" s="37"/>
      <c r="C21" s="121"/>
      <c r="D21" s="121"/>
      <c r="F21" s="29"/>
    </row>
    <row r="22" spans="1:8" ht="15" customHeight="1">
      <c r="A22" s="1" t="s">
        <v>32</v>
      </c>
      <c r="B22" s="21"/>
      <c r="C22" s="112">
        <v>76223</v>
      </c>
      <c r="D22" s="112">
        <v>-79295</v>
      </c>
      <c r="F22" s="29"/>
    </row>
    <row r="23" spans="1:8" ht="15" customHeight="1" thickBot="1">
      <c r="A23" s="1" t="s">
        <v>33</v>
      </c>
      <c r="B23" s="21"/>
      <c r="C23" s="27">
        <v>-22350</v>
      </c>
      <c r="D23" s="27">
        <v>-22518</v>
      </c>
      <c r="F23" s="29"/>
    </row>
    <row r="24" spans="1:8" ht="15.75" thickBot="1">
      <c r="A24" s="18" t="s">
        <v>101</v>
      </c>
      <c r="B24" s="37"/>
      <c r="C24" s="32">
        <f>SUM(C20:C23)</f>
        <v>24529</v>
      </c>
      <c r="D24" s="32">
        <f>SUM(D20:D23)</f>
        <v>-14773</v>
      </c>
      <c r="F24" s="29"/>
      <c r="H24" s="116"/>
    </row>
    <row r="25" spans="1:8">
      <c r="A25" s="1"/>
      <c r="B25" s="21"/>
      <c r="C25" s="33"/>
      <c r="D25" s="33"/>
      <c r="F25" s="25"/>
    </row>
    <row r="26" spans="1:8">
      <c r="A26" s="22" t="s">
        <v>102</v>
      </c>
      <c r="B26" s="21"/>
      <c r="C26" s="2"/>
      <c r="D26" s="2"/>
      <c r="F26" s="25"/>
    </row>
    <row r="27" spans="1:8" ht="15.75" thickBot="1">
      <c r="A27" s="23" t="s">
        <v>92</v>
      </c>
      <c r="B27" s="39"/>
      <c r="C27" s="30">
        <v>-147</v>
      </c>
      <c r="D27" s="30">
        <v>-634</v>
      </c>
      <c r="F27" s="29"/>
    </row>
    <row r="28" spans="1:8" ht="15.75" thickBot="1">
      <c r="A28" s="18" t="s">
        <v>103</v>
      </c>
      <c r="B28" s="37"/>
      <c r="C28" s="32">
        <f>C27</f>
        <v>-147</v>
      </c>
      <c r="D28" s="32">
        <f>D27</f>
        <v>-634</v>
      </c>
      <c r="F28" s="34"/>
    </row>
    <row r="29" spans="1:8">
      <c r="A29" s="1"/>
      <c r="B29" s="21"/>
      <c r="C29" s="33"/>
      <c r="D29" s="33"/>
      <c r="F29" s="25"/>
    </row>
    <row r="30" spans="1:8">
      <c r="A30" s="22" t="s">
        <v>104</v>
      </c>
      <c r="B30" s="21"/>
      <c r="C30" s="2"/>
      <c r="D30" s="2"/>
      <c r="F30" s="25"/>
    </row>
    <row r="31" spans="1:8" ht="15" customHeight="1">
      <c r="A31" s="23" t="s">
        <v>93</v>
      </c>
      <c r="B31" s="21"/>
      <c r="C31" s="27">
        <v>-21473</v>
      </c>
      <c r="D31" s="27">
        <v>9477</v>
      </c>
      <c r="F31" s="29"/>
    </row>
    <row r="32" spans="1:8" ht="15.75" thickBot="1">
      <c r="A32" s="23" t="s">
        <v>73</v>
      </c>
      <c r="B32" s="21"/>
      <c r="C32" s="27"/>
      <c r="D32" s="27">
        <v>-1871</v>
      </c>
      <c r="F32" s="29"/>
    </row>
    <row r="33" spans="1:6" ht="15.75" thickBot="1">
      <c r="A33" s="22" t="s">
        <v>105</v>
      </c>
      <c r="B33" s="37"/>
      <c r="C33" s="32">
        <f>SUM(C31:C32)</f>
        <v>-21473</v>
      </c>
      <c r="D33" s="32">
        <f>SUM(D31:D32)</f>
        <v>7606</v>
      </c>
      <c r="F33" s="29"/>
    </row>
    <row r="34" spans="1:6">
      <c r="A34" s="1"/>
      <c r="B34" s="21"/>
      <c r="C34" s="33"/>
      <c r="D34" s="33"/>
      <c r="F34" s="25"/>
    </row>
    <row r="35" spans="1:6" ht="15" customHeight="1">
      <c r="A35" s="1" t="s">
        <v>106</v>
      </c>
      <c r="B35" s="21"/>
      <c r="C35" s="27">
        <f>C24+C28+C33</f>
        <v>2909</v>
      </c>
      <c r="D35" s="27">
        <f>D24+D28+D33</f>
        <v>-7801</v>
      </c>
      <c r="F35" s="29"/>
    </row>
    <row r="36" spans="1:6">
      <c r="A36" s="1"/>
      <c r="B36" s="21"/>
      <c r="C36" s="2"/>
      <c r="D36" s="2"/>
      <c r="F36" s="25"/>
    </row>
    <row r="37" spans="1:6" ht="15.75" thickBot="1">
      <c r="A37" s="1" t="s">
        <v>34</v>
      </c>
      <c r="B37" s="21"/>
      <c r="C37" s="35">
        <v>8475</v>
      </c>
      <c r="D37" s="35">
        <v>16276</v>
      </c>
      <c r="F37" s="25"/>
    </row>
    <row r="38" spans="1:6" ht="15.75" thickBot="1">
      <c r="A38" s="18" t="s">
        <v>35</v>
      </c>
      <c r="B38" s="37"/>
      <c r="C38" s="36">
        <f>C35+C37</f>
        <v>11384</v>
      </c>
      <c r="D38" s="36">
        <v>8475</v>
      </c>
      <c r="F38" s="24"/>
    </row>
    <row r="39" spans="1:6" ht="15.75" thickTop="1"/>
  </sheetData>
  <printOptions horizontalCentered="1"/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F27"/>
  <sheetViews>
    <sheetView topLeftCell="A13" workbookViewId="0">
      <selection activeCell="F34" sqref="F34"/>
    </sheetView>
  </sheetViews>
  <sheetFormatPr defaultRowHeight="15"/>
  <cols>
    <col min="1" max="1" width="47.140625" bestFit="1" customWidth="1"/>
    <col min="3" max="3" width="14.5703125" customWidth="1"/>
    <col min="4" max="4" width="19.42578125" customWidth="1"/>
    <col min="5" max="5" width="16" customWidth="1"/>
    <col min="6" max="6" width="17.140625" style="95" customWidth="1"/>
  </cols>
  <sheetData>
    <row r="1" spans="1:6" ht="47.25" customHeight="1">
      <c r="A1" s="139" t="s">
        <v>87</v>
      </c>
      <c r="B1" s="139"/>
      <c r="C1" s="139"/>
      <c r="D1" s="139"/>
      <c r="E1" s="139"/>
      <c r="F1" s="139"/>
    </row>
    <row r="2" spans="1:6" ht="15.75">
      <c r="A2" s="41" t="s">
        <v>36</v>
      </c>
    </row>
    <row r="3" spans="1:6" ht="15.75" thickBot="1"/>
    <row r="4" spans="1:6" ht="59.25" thickTop="1" thickBot="1">
      <c r="A4" s="42"/>
      <c r="B4" s="42"/>
      <c r="C4" s="44" t="s">
        <v>63</v>
      </c>
      <c r="D4" s="44" t="s">
        <v>65</v>
      </c>
      <c r="E4" s="44" t="s">
        <v>64</v>
      </c>
      <c r="F4" s="43" t="s">
        <v>66</v>
      </c>
    </row>
    <row r="5" spans="1:6" ht="18.75" customHeight="1">
      <c r="A5" s="93" t="s">
        <v>88</v>
      </c>
      <c r="B5" s="55"/>
      <c r="C5" s="58">
        <v>156200</v>
      </c>
      <c r="D5" s="58">
        <v>-95713</v>
      </c>
      <c r="E5" s="94">
        <v>-5317</v>
      </c>
      <c r="F5" s="58">
        <v>55170</v>
      </c>
    </row>
    <row r="6" spans="1:6">
      <c r="A6" s="48"/>
      <c r="B6" s="45"/>
      <c r="C6" s="46"/>
      <c r="D6" s="46"/>
      <c r="E6" s="47"/>
      <c r="F6" s="46"/>
    </row>
    <row r="7" spans="1:6" ht="29.25">
      <c r="A7" s="54" t="s">
        <v>37</v>
      </c>
      <c r="B7" s="45"/>
      <c r="C7" s="46"/>
      <c r="D7" s="46"/>
      <c r="E7" s="47"/>
      <c r="F7" s="46"/>
    </row>
    <row r="8" spans="1:6">
      <c r="A8" s="55" t="s">
        <v>38</v>
      </c>
      <c r="B8" s="55"/>
      <c r="C8" s="56">
        <v>0</v>
      </c>
      <c r="D8" s="56">
        <v>0</v>
      </c>
      <c r="E8" s="57">
        <v>0</v>
      </c>
      <c r="F8" s="58">
        <v>0</v>
      </c>
    </row>
    <row r="9" spans="1:6">
      <c r="A9" s="45" t="s">
        <v>67</v>
      </c>
      <c r="B9" s="45"/>
      <c r="C9" s="49">
        <v>0</v>
      </c>
      <c r="D9" s="49">
        <v>0</v>
      </c>
      <c r="E9" s="50">
        <v>0</v>
      </c>
      <c r="F9" s="46">
        <v>0</v>
      </c>
    </row>
    <row r="10" spans="1:6">
      <c r="A10" s="45"/>
      <c r="B10" s="45"/>
      <c r="C10" s="49"/>
      <c r="D10" s="49"/>
      <c r="E10" s="50"/>
      <c r="F10" s="46"/>
    </row>
    <row r="11" spans="1:6">
      <c r="A11" s="104" t="s">
        <v>69</v>
      </c>
      <c r="B11" s="45"/>
      <c r="C11" s="49"/>
      <c r="D11" s="49"/>
      <c r="E11" s="50"/>
      <c r="F11" s="46"/>
    </row>
    <row r="12" spans="1:6">
      <c r="A12" s="45" t="s">
        <v>68</v>
      </c>
      <c r="B12" s="45"/>
      <c r="C12" s="49">
        <v>0</v>
      </c>
      <c r="D12" s="49">
        <v>-1620</v>
      </c>
      <c r="E12" s="50" t="s">
        <v>76</v>
      </c>
      <c r="F12" s="46">
        <v>-1620</v>
      </c>
    </row>
    <row r="13" spans="1:6" ht="15.75" thickBot="1">
      <c r="A13" s="98" t="s">
        <v>30</v>
      </c>
      <c r="B13" s="51"/>
      <c r="C13" s="52">
        <v>0</v>
      </c>
      <c r="D13" s="52">
        <v>0</v>
      </c>
      <c r="E13" s="52">
        <v>0</v>
      </c>
      <c r="F13" s="96">
        <v>0</v>
      </c>
    </row>
    <row r="14" spans="1:6">
      <c r="A14" s="91" t="s">
        <v>70</v>
      </c>
      <c r="B14" s="133"/>
      <c r="C14" s="135">
        <v>0</v>
      </c>
      <c r="D14" s="140">
        <f>D12</f>
        <v>-1620</v>
      </c>
      <c r="E14" s="99"/>
      <c r="F14" s="137">
        <f>F12</f>
        <v>-1620</v>
      </c>
    </row>
    <row r="15" spans="1:6">
      <c r="A15" s="55" t="s">
        <v>39</v>
      </c>
      <c r="B15" s="134"/>
      <c r="C15" s="136"/>
      <c r="D15" s="141"/>
      <c r="E15" s="57">
        <v>0</v>
      </c>
      <c r="F15" s="138"/>
    </row>
    <row r="16" spans="1:6">
      <c r="A16" s="100" t="s">
        <v>75</v>
      </c>
      <c r="B16" s="101"/>
      <c r="C16" s="102">
        <v>156200</v>
      </c>
      <c r="D16" s="102">
        <f>D5+D12</f>
        <v>-97333</v>
      </c>
      <c r="E16" s="103">
        <v>-5317</v>
      </c>
      <c r="F16" s="102">
        <f>F5+F12</f>
        <v>53550</v>
      </c>
    </row>
    <row r="17" spans="1:6">
      <c r="A17" s="48"/>
      <c r="B17" s="105"/>
      <c r="C17" s="53"/>
      <c r="D17" s="107"/>
      <c r="E17" s="53"/>
      <c r="F17" s="97"/>
    </row>
    <row r="18" spans="1:6">
      <c r="A18" s="54" t="s">
        <v>107</v>
      </c>
      <c r="B18" s="106"/>
      <c r="C18" s="46"/>
      <c r="D18" s="108"/>
      <c r="E18" s="47"/>
      <c r="F18" s="46"/>
    </row>
    <row r="19" spans="1:6">
      <c r="A19" s="118" t="s">
        <v>108</v>
      </c>
      <c r="B19" s="55"/>
      <c r="C19" s="56">
        <v>133175</v>
      </c>
      <c r="D19" s="56">
        <v>0</v>
      </c>
      <c r="E19" s="57">
        <v>0</v>
      </c>
      <c r="F19" s="115">
        <v>133175</v>
      </c>
    </row>
    <row r="20" spans="1:6" s="95" customFormat="1">
      <c r="A20" s="48" t="s">
        <v>109</v>
      </c>
      <c r="B20" s="48"/>
      <c r="C20" s="46">
        <f>C19</f>
        <v>133175</v>
      </c>
      <c r="D20" s="46">
        <v>0</v>
      </c>
      <c r="E20" s="47">
        <v>0</v>
      </c>
      <c r="F20" s="46">
        <v>133175</v>
      </c>
    </row>
    <row r="21" spans="1:6">
      <c r="A21" s="45"/>
      <c r="B21" s="45"/>
      <c r="C21" s="49"/>
      <c r="D21" s="49"/>
      <c r="E21" s="50"/>
      <c r="F21" s="46"/>
    </row>
    <row r="22" spans="1:6">
      <c r="A22" s="104" t="s">
        <v>110</v>
      </c>
      <c r="B22" s="45"/>
      <c r="C22" s="49"/>
      <c r="D22" s="49"/>
      <c r="E22" s="50"/>
      <c r="F22" s="46"/>
    </row>
    <row r="23" spans="1:6">
      <c r="A23" s="45" t="s">
        <v>89</v>
      </c>
      <c r="B23" s="45"/>
      <c r="C23" s="49">
        <v>0</v>
      </c>
      <c r="D23" s="49">
        <v>465</v>
      </c>
      <c r="E23" s="50" t="s">
        <v>76</v>
      </c>
      <c r="F23" s="111">
        <v>465</v>
      </c>
    </row>
    <row r="24" spans="1:6" ht="15.75" thickBot="1">
      <c r="A24" s="98" t="s">
        <v>111</v>
      </c>
      <c r="B24" s="51"/>
      <c r="C24" s="52">
        <v>0</v>
      </c>
      <c r="D24" s="52">
        <v>0</v>
      </c>
      <c r="E24" s="52">
        <v>0</v>
      </c>
      <c r="F24" s="96">
        <v>0</v>
      </c>
    </row>
    <row r="25" spans="1:6">
      <c r="A25" s="117" t="s">
        <v>112</v>
      </c>
      <c r="B25" s="133"/>
      <c r="C25" s="135">
        <v>0</v>
      </c>
      <c r="D25" s="135">
        <f>D23</f>
        <v>465</v>
      </c>
      <c r="E25" s="99"/>
      <c r="F25" s="137">
        <f>F23</f>
        <v>465</v>
      </c>
    </row>
    <row r="26" spans="1:6">
      <c r="A26" s="55" t="s">
        <v>39</v>
      </c>
      <c r="B26" s="134"/>
      <c r="C26" s="136"/>
      <c r="D26" s="136"/>
      <c r="E26" s="57">
        <v>0</v>
      </c>
      <c r="F26" s="138"/>
    </row>
    <row r="27" spans="1:6">
      <c r="A27" s="100" t="s">
        <v>116</v>
      </c>
      <c r="B27" s="101"/>
      <c r="C27" s="102">
        <f>C24+C16+C20</f>
        <v>289375</v>
      </c>
      <c r="D27" s="102">
        <f>D16+D23</f>
        <v>-96868</v>
      </c>
      <c r="E27" s="103">
        <v>-5317</v>
      </c>
      <c r="F27" s="102">
        <f>F16+F23+F20</f>
        <v>187190</v>
      </c>
    </row>
  </sheetData>
  <mergeCells count="9">
    <mergeCell ref="B25:B26"/>
    <mergeCell ref="C25:C26"/>
    <mergeCell ref="D25:D26"/>
    <mergeCell ref="F25:F26"/>
    <mergeCell ref="A1:F1"/>
    <mergeCell ref="B14:B15"/>
    <mergeCell ref="C14:C15"/>
    <mergeCell ref="D14:D15"/>
    <mergeCell ref="F14:F15"/>
  </mergeCells>
  <printOptions horizontalCentered="1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Kop.</vt:lpstr>
      <vt:lpstr>Bilanci</vt:lpstr>
      <vt:lpstr>PASH</vt:lpstr>
      <vt:lpstr>Cash Flow</vt:lpstr>
      <vt:lpstr>Kapital</vt:lpstr>
      <vt:lpstr>Bilanci!OLE_LINK19</vt:lpstr>
      <vt:lpstr>Bilanci!OLE_LINK3</vt:lpstr>
      <vt:lpstr>Bilanci!Print_Area</vt:lpstr>
      <vt:lpstr>'Cash Flow'!Print_Area</vt:lpstr>
      <vt:lpstr>Kapital!Print_Area</vt:lpstr>
      <vt:lpstr>PASH!Print_Area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2017-07-25T11:52:40Z</dcterms:modified>
</cp:coreProperties>
</file>