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31-TOP SEVEN  2018\"/>
    </mc:Choice>
  </mc:AlternateContent>
  <xr:revisionPtr revIDLastSave="0" documentId="13_ncr:1_{B8EFED66-DB47-4B68-8865-61ADC10563DE}" xr6:coauthVersionLast="43" xr6:coauthVersionMax="43" xr10:uidLastSave="{00000000-0000-0000-0000-000000000000}"/>
  <bookViews>
    <workbookView xWindow="10335" yWindow="180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5" i="1" l="1"/>
  <c r="D46" i="1"/>
  <c r="B45" i="1"/>
  <c r="B46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<sst xmlns="http://schemas.openxmlformats.org/spreadsheetml/2006/main" count="66" uniqueCount="62">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</sst>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share\Baer\1.KONTABILITET\Viti%20%202018\12-REALE%20%202018\1.12.%20REALE%20%20%20Pasq.Shoq.%20JANAR%20%20DHJETOR%20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za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221176089.59</v>
          </cell>
          <cell r="H17">
            <v>166376980.66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1048000</v>
          </cell>
          <cell r="H20">
            <v>18362786</v>
          </cell>
        </row>
        <row r="23">
          <cell r="E23">
            <v>0</v>
          </cell>
        </row>
        <row r="24">
          <cell r="E24">
            <v>-148439407.75830001</v>
          </cell>
          <cell r="H24">
            <v>-139789015.44</v>
          </cell>
        </row>
        <row r="25">
          <cell r="E25">
            <v>-1321997.8391200006</v>
          </cell>
          <cell r="H25">
            <v>-1962302.36</v>
          </cell>
        </row>
        <row r="27">
          <cell r="E27">
            <v>-27066995</v>
          </cell>
          <cell r="H27">
            <v>-28277426</v>
          </cell>
        </row>
        <row r="28">
          <cell r="E28">
            <v>-3225003.2649999997</v>
          </cell>
          <cell r="H28">
            <v>-3354870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-1207741.4040000001</v>
          </cell>
        </row>
        <row r="32">
          <cell r="E32">
            <v>-55466617.016799994</v>
          </cell>
          <cell r="H32">
            <v>-60662112.020000003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688789.90999999992</v>
          </cell>
        </row>
        <row r="40">
          <cell r="E40">
            <v>0</v>
          </cell>
          <cell r="H40">
            <v>9782.85</v>
          </cell>
        </row>
        <row r="41">
          <cell r="E41">
            <v>17255800.41</v>
          </cell>
          <cell r="H41">
            <v>4241423.84</v>
          </cell>
        </row>
        <row r="42">
          <cell r="E42">
            <v>0</v>
          </cell>
        </row>
        <row r="45">
          <cell r="E45">
            <v>-211471.03</v>
          </cell>
          <cell r="H45">
            <v>-456410.38</v>
          </cell>
        </row>
        <row r="46">
          <cell r="E46">
            <v>-1341730.3400000001</v>
          </cell>
          <cell r="H46">
            <v>-193244</v>
          </cell>
        </row>
        <row r="52">
          <cell r="E52">
            <v>-1321975.7663369968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workbookViewId="0">
      <selection activeCell="A13" sqref="A1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221176089.59</v>
      </c>
      <c r="C10" s="10"/>
      <c r="D10" s="13">
        <f>'[1]PASH Skk '!H17</f>
        <v>166376980.66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1048000</v>
      </c>
      <c r="C17" s="10"/>
      <c r="D17" s="13">
        <f>'[1]PASH Skk '!H20</f>
        <v>18362786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-148439407.75830001</v>
      </c>
      <c r="C19" s="10"/>
      <c r="D19" s="13">
        <f>'[1]PASH Skk '!H23+'[1]PASH Skk '!H24</f>
        <v>-139789015.44</v>
      </c>
      <c r="E19" s="9"/>
      <c r="F19" s="3"/>
    </row>
    <row r="20" spans="1:6" x14ac:dyDescent="0.25">
      <c r="A20" s="12" t="s">
        <v>22</v>
      </c>
      <c r="B20" s="13">
        <f>'[1]PASH Skk '!E25</f>
        <v>-1321997.8391200006</v>
      </c>
      <c r="C20" s="10"/>
      <c r="D20" s="13">
        <f>'[1]PASH Skk '!H25</f>
        <v>-1962302.36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-27066995</v>
      </c>
      <c r="C22" s="10"/>
      <c r="D22" s="13">
        <f>'[1]PASH Skk '!H27</f>
        <v>-28277426</v>
      </c>
      <c r="E22" s="9"/>
      <c r="F22" s="3"/>
    </row>
    <row r="23" spans="1:6" x14ac:dyDescent="0.25">
      <c r="A23" s="12" t="s">
        <v>25</v>
      </c>
      <c r="B23" s="13">
        <f>'[1]PASH Skk '!E28</f>
        <v>-3225003.2649999997</v>
      </c>
      <c r="C23" s="10"/>
      <c r="D23" s="13">
        <f>'[1]PASH Skk '!H28</f>
        <v>-3354870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-1207741.4040000001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-55466617.016799994</v>
      </c>
      <c r="C27" s="10"/>
      <c r="D27" s="13">
        <f>'[1]PASH Skk '!H32</f>
        <v>-60662112.020000003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688789.90999999992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9782.85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17255800.41</v>
      </c>
      <c r="C34" s="10"/>
      <c r="D34" s="13">
        <f>'[1]PASH Skk '!H41</f>
        <v>4241423.84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-211471.03</v>
      </c>
      <c r="C37" s="10"/>
      <c r="D37" s="13">
        <f>'[1]PASH Skk '!H45</f>
        <v>-456410.38</v>
      </c>
      <c r="E37" s="9"/>
      <c r="F37" s="3"/>
    </row>
    <row r="38" spans="1:6" x14ac:dyDescent="0.25">
      <c r="A38" s="12" t="s">
        <v>40</v>
      </c>
      <c r="B38" s="13">
        <f>'[1]PASH Skk '!E46</f>
        <v>-1341730.3400000001</v>
      </c>
      <c r="C38" s="10"/>
      <c r="D38" s="13">
        <f>'[1]PASH Skk '!H46</f>
        <v>-193244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1887716.2567800034</v>
      </c>
      <c r="C42" s="17"/>
      <c r="D42" s="16">
        <f>SUM(D9:D41)</f>
        <v>-45704406.850000001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'!E52</f>
        <v>-1321975.7663369968</v>
      </c>
      <c r="C44" s="10"/>
      <c r="D44" s="13">
        <f>'[1]PASH Skk '!H52</f>
        <v>0</v>
      </c>
      <c r="E44" s="9"/>
      <c r="F44" s="3"/>
    </row>
    <row r="45" spans="1:6" x14ac:dyDescent="0.25">
      <c r="A45" s="12" t="s">
        <v>47</v>
      </c>
      <c r="B45" s="13">
        <f>'[1]PASH Skk '!E53</f>
        <v>0</v>
      </c>
      <c r="C45" s="10"/>
      <c r="D45" s="13">
        <f>'[1]PASH Skk '!H53</f>
        <v>0</v>
      </c>
      <c r="E45" s="9"/>
      <c r="F45" s="3"/>
    </row>
    <row r="46" spans="1:6" x14ac:dyDescent="0.25">
      <c r="A46" s="12" t="s">
        <v>48</v>
      </c>
      <c r="B46" s="13">
        <f>'[1]PASH Skk '!E54</f>
        <v>0</v>
      </c>
      <c r="C46" s="10"/>
      <c r="D46" s="13">
        <f>'[1]PASH Skk '!H54</f>
        <v>0</v>
      </c>
      <c r="E46" s="9"/>
      <c r="F46" s="3"/>
    </row>
    <row r="47" spans="1:6" x14ac:dyDescent="0.25">
      <c r="A47" s="8" t="s">
        <v>49</v>
      </c>
      <c r="B47" s="16">
        <f>SUM(B42:B46)</f>
        <v>565740.49044300662</v>
      </c>
      <c r="C47" s="17"/>
      <c r="D47" s="16">
        <f>SUM(D42:D46)</f>
        <v>-45704406.850000001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565740.49044300662</v>
      </c>
      <c r="C57" s="31"/>
      <c r="D57" s="30">
        <f>D47+D55</f>
        <v>-45704406.850000001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2019-07-05T06:46:45Z</dcterms:modified>
</cp:coreProperties>
</file>