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kuzari\Desktop\QKB\"/>
    </mc:Choice>
  </mc:AlternateContent>
  <xr:revisionPtr revIDLastSave="0" documentId="13_ncr:1_{2B28BEA7-CDC9-47FB-9BF3-8322EB9348A2}" xr6:coauthVersionLast="45" xr6:coauthVersionMax="45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8" i="18" l="1"/>
  <c r="D28" i="18" l="1"/>
  <c r="B30" i="18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<sst xmlns="http://schemas.openxmlformats.org/spreadsheetml/2006/main" count="418" uniqueCount="270">
  <si>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</si>
  <si>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</si>
  <si>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</si>
  <si>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</si>
  <si>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</si>
  <si>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</si>
  <si>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</si>
  <si>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</si>
  <si>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</si>
  <si>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</si>
  <si>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</si>
  <si>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</si>
  <si>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</si>
  <si>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</si>
  <si>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</si>
  <si>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</si>
  <si>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</si>
  <si>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</si>
  <si>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</si>
  <si>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</si>
  <si>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</si>
  <si>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</si>
  <si>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</si>
  <si>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</si>
  <si>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</si>
  <si>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</si>
  <si>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</si>
  <si>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</si>
  <si>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</si>
  <si>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</si>
  <si>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</si>
  <si>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</si>
  <si>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</si>
  <si>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</si>
  <si>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</si>
  <si>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</si>
  <si>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</si>
  <si>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</si>
  <si>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</si>
  <si>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</si>
  <si>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</si>
  <si>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</si>
  <si>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</si>
  <si>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</si>
  <si>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</si>
  <si>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</si>
  <si>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</si>
  <si>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</si>
  <si>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</si>
  <si>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</si>
  <si>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</si>
  <si>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</si>
  <si>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</si>
  <si>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</si>
  <si>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</si>
  <si>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</si>
  <si>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</si>
  <si>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</si>
  <si>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</si>
  <si>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</si>
  <si>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</si>
  <si>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</si>
  <si>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</si>
  <si>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</si>
  <si>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</si>
  <si>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</si>
  <si>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</si>
  <si>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</si>
  <si>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</si>
  <si>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</si>
  <si>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</si>
  <si>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</si>
  <si>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</si>
  <si>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</si>
  <si>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</si>
  <si>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</si>
  <si>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</si>
  <si>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</si>
  <si>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</si>
  <si>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</si>
  <si>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</si>
  <si>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</si>
  <si>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</si>
  <si>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</si>
  <si>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</si>
  <si>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</si>
  <si>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</si>
  <si>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</si>
  <si>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</si>
  <si>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</si>
  <si>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</si>
  <si>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</si>
  <si>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</si>
  <si>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</si>
  <si>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</si>
  <si>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</si>
  <si>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</si>
  <si>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</si>
  <si>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</si>
  <si>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</si>
  <si>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</si>
  <si>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</si>
  <si>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</si>
  <si>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</si>
  <si>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</si>
  <si>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</si>
  <si>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</si>
  <si>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</si>
  <si>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</si>
  <si>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</si>
  <si>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</si>
  <si>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</si>
  <si>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</si>
  <si>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</si>
  <si>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</si>
  <si>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</si>
  <si>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</si>
  <si>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</si>
  <si>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</si>
  <si>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</si>
  <si>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</si>
  <si>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</si>
  <si>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</si>
  <si>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</si>
  <si>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</si>
  <si>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</si>
  <si>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</si>
  <si>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</si>
  <si>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</si>
  <si>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</si>
  <si>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</si>
  <si>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</si>
  <si>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</si>
  <si>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</si>
  <si>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</si>
  <si>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</si>
  <si>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</si>
  <si>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</si>
  <si>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</si>
  <si>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</si>
  <si>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</si>
  <si>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</si>
  <si>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</si>
  <si>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</si>
  <si>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</si>
  <si>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</si>
  <si>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</si>
  <si>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</si>
  <si>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</si>
  <si>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</si>
  <si>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</si>
  <si>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</si>
  <si>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</si>
  <si>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</si>
  <si>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</si>
  <si>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</si>
  <si>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</si>
  <si>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</si>
  <si>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</si>
  <si>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</si>
  <si>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</si>
  <si>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</si>
  <si>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</si>
  <si>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</si>
  <si>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</si>
  <si>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</si>
  <si>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</si>
  <si>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</si>
  <si>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</si>
  <si>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</si>
  <si>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</si>
  <si>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</si>
  <si>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</si>
  <si>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</si>
  <si>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</si>
  <si>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</si>
  <si>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</si>
  <si>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</si>
  <si>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</si>
  <si>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</si>
  <si>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</si>
  <si>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</si>
  <si>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</si>
  <si>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</si>
  <si>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</si>
  <si>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</si>
  <si>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</si>
  <si>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</si>
  <si>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</si>
  <si>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</si>
  <si>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</si>
  <si>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</si>
  <si>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</si>
  <si>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</si>
  <si>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</si>
  <si>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</si>
  <si>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</si>
  <si>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</si>
  <si>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</si>
  <si>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</si>
  <si>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</si>
  <si>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</si>
  <si>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</si>
  <si>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</si>
  <si>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</si>
  <si>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</si>
  <si>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</si>
  <si>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</si>
  <si>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</si>
  <si>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</si>
  <si>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</si>
  <si>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</si>
  <si>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</si>
  <si>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</si>
  <si>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</si>
  <si>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</si>
  <si>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</si>
  <si>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</si>
  <si>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</si>
  <si>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</si>
  <si>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</si>
  <si>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</si>
  <si>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</si>
  <si>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</si>
  <si>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</si>
  <si>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</si>
  <si>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</si>
  <si>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</si>
  <si>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</si>
  <si>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</si>
  <si>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</si>
  <si>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</si>
  <si>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</si>
  <si>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</si>
  <si>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</si>
  <si>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</si>
  <si>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</si>
  <si>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</si>
  <si>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</si>
  <si>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</si>
  <si>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</si>
  <si>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</si>
  <si>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</si>
  <si>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</si>
  <si>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</si>
  <si>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</si>
  <si>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</si>
  <si>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</si>
  <si>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</si>
  <si>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</si>
  <si>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</si>
  <si>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</si>
  <si>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</si>
  <si>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</si>
  <si>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</si>
  <si>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</si>
  <si>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</si>
  <si>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</si>
  <si>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</si>
  <si>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</si>
  <si>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</si>
  <si>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</si>
  <si>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</si>
  <si>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</si>
  <si>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</si>
  <si>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Fitim humbja nga kembimi valutor</t>
  </si>
  <si>
    <t>Leke</t>
  </si>
  <si>
    <t>Final Sha</t>
  </si>
  <si>
    <t>K81311012P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</si>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</sst>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3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3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4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173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9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9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8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9" fontId="153" fillId="0" borderId="0" xfId="5402" applyNumberFormat="1" applyFont="1" applyFill="1" applyBorder="1" applyAlignment="1" applyProtection="1"/>
    <xf numFmtId="169" fontId="153" fillId="34" borderId="0" xfId="5402" applyNumberFormat="1" applyFont="1" applyFill="1" applyBorder="1" applyAlignment="1" applyProtection="1"/>
    <xf numFmtId="169" fontId="151" fillId="34" borderId="0" xfId="5402" applyNumberFormat="1" applyFont="1" applyFill="1" applyBorder="1" applyAlignment="1" applyProtection="1"/>
    <xf numFmtId="169" fontId="173" fillId="34" borderId="0" xfId="5402" applyNumberFormat="1" applyFont="1" applyFill="1" applyBorder="1" applyAlignment="1" applyProtection="1"/>
    <xf numFmtId="169" fontId="173" fillId="0" borderId="0" xfId="5402" applyNumberFormat="1" applyFont="1" applyFill="1" applyBorder="1" applyAlignment="1" applyProtection="1"/>
    <xf numFmtId="169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5" fillId="0" borderId="0" xfId="0" applyNumberFormat="1" applyFont="1" applyFill="1" applyBorder="1" applyAlignment="1" applyProtection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F34" sqref="F34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269</v>
      </c>
    </row>
    <row r="2" spans="1:6">
      <c r="A2" s="42" t="s">
        <v>267</v>
      </c>
    </row>
    <row r="3" spans="1:6">
      <c r="A3" s="42" t="s">
        <v>268</v>
      </c>
    </row>
    <row r="4" spans="1:6">
      <c r="A4" s="42" t="s">
        <v>266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3128.4279999999999</v>
      </c>
      <c r="C10" s="44"/>
      <c r="D10" s="50">
        <v>80988.888999999996</v>
      </c>
      <c r="E10" s="43"/>
      <c r="F10" s="63" t="s">
        <v>262</v>
      </c>
    </row>
    <row r="11" spans="1:6">
      <c r="A11" s="49" t="s">
        <v>257</v>
      </c>
      <c r="B11" s="50">
        <v>1527.6579999999999</v>
      </c>
      <c r="C11" s="44"/>
      <c r="D11" s="50">
        <v>29394.218000000001</v>
      </c>
      <c r="E11" s="43"/>
      <c r="F11" s="63" t="s">
        <v>263</v>
      </c>
    </row>
    <row r="12" spans="1:6">
      <c r="A12" s="49" t="s">
        <v>258</v>
      </c>
      <c r="B12" s="50">
        <v>0</v>
      </c>
      <c r="C12" s="44"/>
      <c r="D12" s="50">
        <v>0</v>
      </c>
      <c r="E12" s="43"/>
      <c r="F12" s="63" t="s">
        <v>263</v>
      </c>
    </row>
    <row r="13" spans="1:6">
      <c r="A13" s="49" t="s">
        <v>259</v>
      </c>
      <c r="B13" s="50">
        <v>0</v>
      </c>
      <c r="C13" s="44"/>
      <c r="D13" s="50">
        <v>0</v>
      </c>
      <c r="E13" s="43"/>
      <c r="F13" s="63" t="s">
        <v>263</v>
      </c>
    </row>
    <row r="14" spans="1:6">
      <c r="A14" s="49" t="s">
        <v>260</v>
      </c>
      <c r="B14" s="50">
        <v>0</v>
      </c>
      <c r="C14" s="44"/>
      <c r="D14" s="50">
        <v>0</v>
      </c>
      <c r="E14" s="43"/>
      <c r="F14" s="63" t="s">
        <v>264</v>
      </c>
    </row>
    <row r="15" spans="1:6">
      <c r="A15" s="52" t="s">
        <v>226</v>
      </c>
      <c r="B15" s="50">
        <v>0</v>
      </c>
      <c r="C15" s="44"/>
      <c r="D15" s="50">
        <v>0</v>
      </c>
      <c r="E15" s="43"/>
      <c r="F15" s="36"/>
    </row>
    <row r="16" spans="1:6">
      <c r="A16" s="52" t="s">
        <v>210</v>
      </c>
      <c r="B16" s="50">
        <v>96777.144</v>
      </c>
      <c r="C16" s="44"/>
      <c r="D16" s="50">
        <v>10579.87</v>
      </c>
      <c r="E16" s="43"/>
      <c r="F16" s="36"/>
    </row>
    <row r="17" spans="1:6">
      <c r="A17" s="52" t="s">
        <v>227</v>
      </c>
      <c r="B17" s="50">
        <v>0</v>
      </c>
      <c r="C17" s="44"/>
      <c r="D17" s="50">
        <v>0</v>
      </c>
      <c r="E17" s="43"/>
      <c r="F17" s="36"/>
    </row>
    <row r="18" spans="1:6">
      <c r="A18" s="52" t="s">
        <v>216</v>
      </c>
      <c r="B18" s="50">
        <v>0</v>
      </c>
      <c r="C18" s="44"/>
      <c r="D18" s="50">
        <v>0</v>
      </c>
      <c r="E18" s="43"/>
      <c r="F18" s="36"/>
    </row>
    <row r="19" spans="1:6">
      <c r="A19" s="52" t="s">
        <v>228</v>
      </c>
      <c r="B19" s="50">
        <v>-1769.146</v>
      </c>
      <c r="C19" s="44"/>
      <c r="D19" s="50">
        <v>-44186.49</v>
      </c>
      <c r="E19" s="43"/>
      <c r="F19" s="36"/>
    </row>
    <row r="20" spans="1:6">
      <c r="A20" s="52" t="s">
        <v>229</v>
      </c>
      <c r="B20" s="50">
        <v>-8658.7119999999995</v>
      </c>
      <c r="C20" s="44"/>
      <c r="D20" s="50">
        <v>-39110.925000000003</v>
      </c>
      <c r="E20" s="43"/>
      <c r="F20" s="36"/>
    </row>
    <row r="21" spans="1:6">
      <c r="A21" s="52" t="s">
        <v>230</v>
      </c>
      <c r="B21" s="50">
        <v>0.18</v>
      </c>
      <c r="C21" s="44"/>
      <c r="D21" s="50">
        <v>1.67</v>
      </c>
      <c r="E21" s="43"/>
      <c r="F21" s="36"/>
    </row>
    <row r="22" spans="1:6">
      <c r="A22" s="52" t="s">
        <v>231</v>
      </c>
      <c r="B22" s="50">
        <v>-11096.611000000001</v>
      </c>
      <c r="C22" s="44"/>
      <c r="D22" s="50">
        <v>-28368.566999999999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265</v>
      </c>
      <c r="B27" s="50">
        <v>-2.14</v>
      </c>
      <c r="C27" s="44"/>
      <c r="D27" s="50">
        <v>73.135999999999996</v>
      </c>
      <c r="E27" s="43"/>
      <c r="F27" s="36"/>
    </row>
    <row r="28" spans="1:6" ht="15" customHeight="1">
      <c r="A28" s="53" t="s">
        <v>217</v>
      </c>
      <c r="B28" s="57">
        <f>SUM(B10:B22,B24:B27)</f>
        <v>79906.800999999992</v>
      </c>
      <c r="C28" s="44"/>
      <c r="D28" s="57">
        <f>SUM(D10:D22,D24:D27)</f>
        <v>9371.8009999999904</v>
      </c>
      <c r="E28" s="43"/>
      <c r="F28" s="36"/>
    </row>
    <row r="29" spans="1:6" ht="15" customHeight="1">
      <c r="A29" s="52" t="s">
        <v>26</v>
      </c>
      <c r="B29" s="50">
        <v>-6724.3850000000002</v>
      </c>
      <c r="C29" s="44"/>
      <c r="D29" s="50">
        <v>-7857.7039999999997</v>
      </c>
      <c r="E29" s="43"/>
      <c r="F29" s="36"/>
    </row>
    <row r="30" spans="1:6" ht="15" customHeight="1">
      <c r="A30" s="53" t="s">
        <v>235</v>
      </c>
      <c r="B30" s="57">
        <f>SUM(B28:B29)</f>
        <v>73182.415999999997</v>
      </c>
      <c r="C30" s="45"/>
      <c r="D30" s="57">
        <f>SUM(D28:D29)</f>
        <v>1514.0969999999907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73182.415999999997</v>
      </c>
      <c r="C35" s="48"/>
      <c r="D35" s="58">
        <f>D30+D33</f>
        <v>1514.0969999999907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73182.415999999997</v>
      </c>
      <c r="D50" s="59">
        <f>D35</f>
        <v>1514.0969999999907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6">
      <c r="A65" s="64" t="s">
        <v>214</v>
      </c>
      <c r="B65" s="50"/>
      <c r="C65" s="44"/>
      <c r="D65" s="50"/>
    </row>
    <row r="66" spans="1:6">
      <c r="A66" s="52" t="s">
        <v>252</v>
      </c>
      <c r="B66" s="50"/>
      <c r="C66" s="44"/>
      <c r="D66" s="50"/>
    </row>
    <row r="67" spans="1:6">
      <c r="A67" s="53" t="s">
        <v>223</v>
      </c>
      <c r="B67" s="59">
        <f>SUM(B62:B66)</f>
        <v>0</v>
      </c>
      <c r="D67" s="59">
        <f>SUM(D62:D66)</f>
        <v>0</v>
      </c>
    </row>
    <row r="68" spans="1:6">
      <c r="A68" s="51"/>
    </row>
    <row r="69" spans="1:6">
      <c r="A69" s="53" t="s">
        <v>253</v>
      </c>
      <c r="B69" s="59">
        <f>SUM(B59,B67)</f>
        <v>0</v>
      </c>
      <c r="D69" s="59">
        <f>SUM(D59,D67)</f>
        <v>0</v>
      </c>
    </row>
    <row r="70" spans="1:6">
      <c r="A70" s="51"/>
      <c r="B70" s="59"/>
      <c r="D70" s="59"/>
    </row>
    <row r="71" spans="1:6" ht="15.75" thickBot="1">
      <c r="A71" s="53" t="s">
        <v>254</v>
      </c>
      <c r="B71" s="60">
        <f>B69+B50</f>
        <v>73182.415999999997</v>
      </c>
      <c r="D71" s="60">
        <f>D69+D50</f>
        <v>1514.0969999999907</v>
      </c>
      <c r="F71" s="65"/>
    </row>
    <row r="72" spans="1:6" ht="15.75" thickTop="1">
      <c r="A72" s="52"/>
    </row>
    <row r="73" spans="1:6">
      <c r="A73" s="54" t="s">
        <v>222</v>
      </c>
    </row>
    <row r="74" spans="1:6">
      <c r="A74" s="52" t="s">
        <v>239</v>
      </c>
      <c r="B74" s="61"/>
      <c r="D74" s="61"/>
    </row>
    <row r="75" spans="1:6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Eni Kuzari</cp:lastModifiedBy>
  <cp:lastPrinted>2016-10-03T09:59:38Z</cp:lastPrinted>
  <dcterms:created xsi:type="dcterms:W3CDTF">2012-01-19T09:31:29Z</dcterms:created>
  <dcterms:modified xsi:type="dcterms:W3CDTF">2020-10-10T10:53:04Z</dcterms:modified>
</cp:coreProperties>
</file>