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60" yWindow="150" windowWidth="11865" windowHeight="1584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/>
  <c r="C23" i="1" s="1"/>
  <c r="C25" i="1" s="1"/>
  <c r="B12" i="1"/>
  <c r="C26" i="1" l="1"/>
  <c r="C27" i="1" s="1"/>
  <c r="B23" i="1"/>
  <c r="B25" i="1" s="1"/>
  <c r="B27" i="1" s="1"/>
  <c r="C12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<sst xmlns="http://schemas.openxmlformats.org/spreadsheetml/2006/main" count="26" uniqueCount="25">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</sst>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4" fillId="2" borderId="0" xfId="0" applyNumberFormat="1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A15" sqref="A15"/>
    </sheetView>
  </sheetViews>
  <sheetFormatPr defaultRowHeight="15" x14ac:dyDescent="0.25"/>
  <cols>
    <col min="1" max="1" width="72.28515625" customWidth="1"/>
    <col min="2" max="2" width="14.42578125" customWidth="1"/>
    <col min="3" max="3" width="13.85546875" customWidth="1"/>
    <col min="5" max="5" width="11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6"/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7"/>
      <c r="C4" s="1"/>
    </row>
    <row r="5" spans="1:14" x14ac:dyDescent="0.25">
      <c r="B5" s="20"/>
      <c r="C5" s="1"/>
    </row>
    <row r="6" spans="1:14" x14ac:dyDescent="0.25">
      <c r="A6" s="9" t="s">
        <v>19</v>
      </c>
      <c r="B6" s="21">
        <v>151592155</v>
      </c>
      <c r="C6" s="17">
        <v>103857412</v>
      </c>
      <c r="E6" s="19"/>
    </row>
    <row r="7" spans="1:14" x14ac:dyDescent="0.25">
      <c r="A7" s="9" t="s">
        <v>18</v>
      </c>
      <c r="B7" s="17"/>
      <c r="C7" s="17"/>
    </row>
    <row r="8" spans="1:14" x14ac:dyDescent="0.25">
      <c r="A8" s="9" t="s">
        <v>17</v>
      </c>
      <c r="B8" s="17"/>
      <c r="C8" s="17"/>
    </row>
    <row r="9" spans="1:14" x14ac:dyDescent="0.25">
      <c r="A9" s="9" t="s">
        <v>16</v>
      </c>
      <c r="B9" s="17"/>
      <c r="C9" s="17"/>
    </row>
    <row r="10" spans="1:14" x14ac:dyDescent="0.25">
      <c r="A10" s="9" t="s">
        <v>15</v>
      </c>
      <c r="B10" s="22">
        <v>-112483296</v>
      </c>
      <c r="C10" s="17">
        <v>-84736685</v>
      </c>
    </row>
    <row r="11" spans="1:14" x14ac:dyDescent="0.25">
      <c r="A11" s="9" t="s">
        <v>14</v>
      </c>
      <c r="B11" s="19"/>
      <c r="C11" s="17">
        <v>-12024498</v>
      </c>
    </row>
    <row r="12" spans="1:14" x14ac:dyDescent="0.25">
      <c r="A12" s="9" t="s">
        <v>13</v>
      </c>
      <c r="B12" s="18">
        <f>SUM(B13:B14)</f>
        <v>-3937983</v>
      </c>
      <c r="C12" s="18">
        <f>SUM(C13:C14)</f>
        <v>-3993112</v>
      </c>
    </row>
    <row r="13" spans="1:14" x14ac:dyDescent="0.25">
      <c r="A13" s="13" t="s">
        <v>12</v>
      </c>
      <c r="B13" s="22">
        <v>-3424300</v>
      </c>
      <c r="C13" s="17">
        <v>-3336000</v>
      </c>
    </row>
    <row r="14" spans="1:14" x14ac:dyDescent="0.25">
      <c r="A14" s="13" t="s">
        <v>11</v>
      </c>
      <c r="B14" s="22">
        <v>-513683</v>
      </c>
      <c r="C14" s="17">
        <v>-657112</v>
      </c>
    </row>
    <row r="15" spans="1:14" x14ac:dyDescent="0.25">
      <c r="A15" s="9" t="s">
        <v>10</v>
      </c>
      <c r="B15" s="23">
        <v>-968751</v>
      </c>
      <c r="C15" s="17">
        <v>-1118767</v>
      </c>
    </row>
    <row r="16" spans="1:14" x14ac:dyDescent="0.25">
      <c r="A16" s="9" t="s">
        <v>9</v>
      </c>
      <c r="B16" s="22">
        <v>-15418033</v>
      </c>
      <c r="C16" s="17"/>
    </row>
    <row r="17" spans="1:5" x14ac:dyDescent="0.25">
      <c r="A17" s="10" t="s">
        <v>8</v>
      </c>
      <c r="B17" s="6">
        <f>B6+B10+B16+B13+B14+B15</f>
        <v>18784092</v>
      </c>
      <c r="C17" s="6">
        <f>C6+C10+C11+C13+C14+C15</f>
        <v>1984350</v>
      </c>
      <c r="E17" s="19"/>
    </row>
    <row r="18" spans="1:5" x14ac:dyDescent="0.25">
      <c r="A18" s="7"/>
      <c r="B18" s="12"/>
      <c r="C18" s="12"/>
      <c r="E18" s="19"/>
    </row>
    <row r="19" spans="1:5" x14ac:dyDescent="0.25">
      <c r="A19" s="11" t="s">
        <v>7</v>
      </c>
      <c r="B19" s="24"/>
      <c r="C19" s="17"/>
    </row>
    <row r="20" spans="1:5" x14ac:dyDescent="0.25">
      <c r="A20" s="8" t="s">
        <v>6</v>
      </c>
      <c r="B20" s="24"/>
      <c r="C20" s="17"/>
    </row>
    <row r="21" spans="1:5" x14ac:dyDescent="0.25">
      <c r="A21" s="9" t="s">
        <v>5</v>
      </c>
      <c r="B21" s="22"/>
      <c r="C21" s="17"/>
    </row>
    <row r="22" spans="1:5" x14ac:dyDescent="0.25">
      <c r="A22" s="9" t="s">
        <v>4</v>
      </c>
      <c r="B22" s="22"/>
      <c r="C22" s="17"/>
    </row>
    <row r="23" spans="1:5" x14ac:dyDescent="0.25">
      <c r="A23" s="7" t="s">
        <v>3</v>
      </c>
      <c r="B23" s="6">
        <f>B17+B22</f>
        <v>18784092</v>
      </c>
      <c r="C23" s="6">
        <f>C17</f>
        <v>1984350</v>
      </c>
    </row>
    <row r="24" spans="1:5" x14ac:dyDescent="0.25">
      <c r="A24" s="3"/>
      <c r="B24" s="25"/>
      <c r="C24" s="17"/>
    </row>
    <row r="25" spans="1:5" ht="15.75" thickBot="1" x14ac:dyDescent="0.3">
      <c r="A25" s="3" t="s">
        <v>2</v>
      </c>
      <c r="B25" s="5">
        <f>B23</f>
        <v>18784092</v>
      </c>
      <c r="C25" s="5">
        <f>C23</f>
        <v>1984350</v>
      </c>
    </row>
    <row r="26" spans="1:5" x14ac:dyDescent="0.25">
      <c r="A26" s="4" t="s">
        <v>1</v>
      </c>
      <c r="B26" s="21">
        <v>2875226</v>
      </c>
      <c r="C26" s="17">
        <f>IF(C25&gt;0,C25*0.15,0)</f>
        <v>297652.5</v>
      </c>
    </row>
    <row r="27" spans="1:5" ht="15.75" thickBot="1" x14ac:dyDescent="0.3">
      <c r="A27" s="3" t="s">
        <v>0</v>
      </c>
      <c r="B27" s="2">
        <f>B25-B26</f>
        <v>15908866</v>
      </c>
      <c r="C27" s="2">
        <f>C25-C26</f>
        <v>1686697.5</v>
      </c>
    </row>
    <row r="28" spans="1:5" ht="15.75" thickTop="1" x14ac:dyDescent="0.25">
      <c r="A28" s="1"/>
      <c r="B28" s="17"/>
      <c r="C28" s="17"/>
    </row>
    <row r="29" spans="1:5" x14ac:dyDescent="0.25">
      <c r="A29" s="1"/>
      <c r="B29" s="17"/>
      <c r="C29" s="1"/>
    </row>
    <row r="30" spans="1:5" x14ac:dyDescent="0.25">
      <c r="A30" s="1"/>
      <c r="B30" s="17"/>
      <c r="C30" s="1"/>
    </row>
    <row r="31" spans="1:5" x14ac:dyDescent="0.25">
      <c r="B31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ic</cp:lastModifiedBy>
  <dcterms:created xsi:type="dcterms:W3CDTF">2018-06-20T15:30:23Z</dcterms:created>
  <dcterms:modified xsi:type="dcterms:W3CDTF">2021-03-16T09:47:40Z</dcterms:modified>
</cp:coreProperties>
</file>