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sqyrat sipas e-albania\"/>
    </mc:Choice>
  </mc:AlternateContent>
  <xr:revisionPtr revIDLastSave="0" documentId="8_{8EB719B1-D737-49F0-B034-407B8E347F20}" xr6:coauthVersionLast="43" xr6:coauthVersionMax="43" xr10:uidLastSave="{00000000-0000-0000-0000-000000000000}"/>
  <bookViews>
    <workbookView xWindow="11160" yWindow="0" windowWidth="16545" windowHeight="15195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4" i="18" l="1"/>
  <c r="B44" i="18"/>
  <c r="D40" i="18"/>
  <c r="B40" i="18"/>
  <c r="D38" i="18"/>
  <c r="B38" i="18"/>
  <c r="D37" i="18"/>
  <c r="B37" i="18"/>
  <c r="B30" i="18"/>
  <c r="D30" i="18"/>
  <c r="B31" i="18"/>
  <c r="D31" i="18"/>
  <c r="B32" i="18"/>
  <c r="D32" i="18"/>
  <c r="B33" i="18"/>
  <c r="D33" i="18"/>
  <c r="B34" i="18"/>
  <c r="D34" i="18"/>
  <c r="B35" i="18"/>
  <c r="D35" i="18"/>
  <c r="D29" i="18"/>
  <c r="B29" i="18"/>
  <c r="D27" i="18"/>
  <c r="B27" i="18"/>
  <c r="D26" i="18"/>
  <c r="B26" i="18"/>
  <c r="D25" i="18"/>
  <c r="B25" i="18"/>
  <c r="D24" i="18"/>
  <c r="B24" i="18"/>
  <c r="D23" i="18"/>
  <c r="B23" i="18"/>
  <c r="D22" i="18"/>
  <c r="B22" i="18"/>
  <c r="D20" i="18"/>
  <c r="B20" i="18"/>
  <c r="D19" i="18"/>
  <c r="B19" i="18"/>
  <c r="D17" i="18"/>
  <c r="B17" i="18"/>
  <c r="D16" i="18"/>
  <c r="B16" i="18"/>
  <c r="D15" i="18"/>
  <c r="B15" i="18"/>
  <c r="D10" i="18"/>
  <c r="B10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<sst xmlns="http://schemas.openxmlformats.org/spreadsheetml/2006/main" count="414" uniqueCount="271">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</sst>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SHARE\elsa.mullameti\2018\Biznesi%20I%20Madh\003.BILANCE%202018\2.BILANCE%20BIZNES%20I%20MADH%202018\33.BILANC%20TIRANA%20CAPITAL%20TRADE%2031.12.2018\bilanc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</sheetNames>
    <sheetDataSet>
      <sheetData sheetId="0"/>
      <sheetData sheetId="1"/>
      <sheetData sheetId="2">
        <row r="4">
          <cell r="G4">
            <v>216395132.78</v>
          </cell>
          <cell r="H4">
            <v>176395489</v>
          </cell>
        </row>
        <row r="5">
          <cell r="G5">
            <v>0</v>
          </cell>
          <cell r="H5">
            <v>0</v>
          </cell>
        </row>
        <row r="15">
          <cell r="G15">
            <v>-4273847</v>
          </cell>
          <cell r="H15">
            <v>-3844000</v>
          </cell>
        </row>
        <row r="16">
          <cell r="G16">
            <v>-245732.45</v>
          </cell>
          <cell r="H16">
            <v>-173948</v>
          </cell>
        </row>
        <row r="19">
          <cell r="G19">
            <v>-829304.48</v>
          </cell>
          <cell r="H19">
            <v>-855302.88</v>
          </cell>
        </row>
        <row r="20">
          <cell r="G20">
            <v>-9306386.5800000001</v>
          </cell>
          <cell r="H20">
            <v>-9028023</v>
          </cell>
        </row>
        <row r="25">
          <cell r="G25">
            <v>0</v>
          </cell>
          <cell r="H25">
            <v>0</v>
          </cell>
        </row>
        <row r="26">
          <cell r="G26">
            <v>0</v>
          </cell>
          <cell r="H26">
            <v>0</v>
          </cell>
        </row>
        <row r="28">
          <cell r="G28">
            <v>32435.54</v>
          </cell>
          <cell r="H28">
            <v>5335.21</v>
          </cell>
        </row>
        <row r="29">
          <cell r="G29">
            <v>681371.68</v>
          </cell>
          <cell r="H29">
            <v>1756809.14</v>
          </cell>
        </row>
        <row r="30">
          <cell r="G30">
            <v>0</v>
          </cell>
        </row>
        <row r="32">
          <cell r="G32">
            <v>-26.24</v>
          </cell>
          <cell r="H32">
            <v>-67619.23</v>
          </cell>
        </row>
        <row r="33">
          <cell r="G33">
            <v>-74426.23</v>
          </cell>
          <cell r="H33">
            <v>-27504.83</v>
          </cell>
        </row>
        <row r="38">
          <cell r="G38">
            <v>-30356898.460000001</v>
          </cell>
          <cell r="H38">
            <v>-24785519.420000002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f>[1]Sheet3!$G$4</f>
        <v>216395132.78</v>
      </c>
      <c r="C10" s="52"/>
      <c r="D10" s="64">
        <f>[1]Sheet3!$H$4</f>
        <v>176395489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f>[1]Sheet3!$G$5</f>
        <v>0</v>
      </c>
      <c r="C15" s="52"/>
      <c r="D15" s="64">
        <f>[1]Sheet3!$H$5</f>
        <v>0</v>
      </c>
      <c r="E15" s="51"/>
      <c r="F15" s="42"/>
    </row>
    <row r="16" spans="1:6">
      <c r="A16" s="45" t="s">
        <v>217</v>
      </c>
      <c r="B16" s="64">
        <f>[1]Sheet3!$G$6</f>
        <v>0</v>
      </c>
      <c r="C16" s="52"/>
      <c r="D16" s="64">
        <f>[1]Sheet3!$H$6</f>
        <v>0</v>
      </c>
      <c r="E16" s="51"/>
      <c r="F16" s="42"/>
    </row>
    <row r="17" spans="1:6">
      <c r="A17" s="45" t="s">
        <v>218</v>
      </c>
      <c r="B17" s="64">
        <f>[1]Sheet3!$G$7</f>
        <v>0</v>
      </c>
      <c r="C17" s="52"/>
      <c r="D17" s="64">
        <f>[1]Sheet3!$H$7</f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[1]Sheet3!$G$11</f>
        <v>0</v>
      </c>
      <c r="C19" s="52"/>
      <c r="D19" s="64">
        <f>[1]Sheet3!$H$11</f>
        <v>0</v>
      </c>
      <c r="E19" s="51"/>
      <c r="F19" s="42"/>
    </row>
    <row r="20" spans="1:6">
      <c r="A20" s="63" t="s">
        <v>247</v>
      </c>
      <c r="B20" s="64">
        <f>[1]Sheet3!$G$13</f>
        <v>0</v>
      </c>
      <c r="C20" s="52"/>
      <c r="D20" s="64">
        <f>[1]Sheet3!$H$13</f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f>[1]Sheet3!$G$15</f>
        <v>-4273847</v>
      </c>
      <c r="C22" s="52"/>
      <c r="D22" s="64">
        <f>[1]Sheet3!$H$15</f>
        <v>-3844000</v>
      </c>
      <c r="E22" s="51"/>
      <c r="F22" s="42"/>
    </row>
    <row r="23" spans="1:6">
      <c r="A23" s="63" t="s">
        <v>249</v>
      </c>
      <c r="B23" s="64">
        <f>[1]Sheet3!$G$16</f>
        <v>-245732.45</v>
      </c>
      <c r="C23" s="52"/>
      <c r="D23" s="64">
        <f>[1]Sheet3!$H$16</f>
        <v>-173948</v>
      </c>
      <c r="E23" s="51"/>
      <c r="F23" s="42"/>
    </row>
    <row r="24" spans="1:6">
      <c r="A24" s="63" t="s">
        <v>251</v>
      </c>
      <c r="B24" s="64">
        <f>[1]Sheet3!$G$17</f>
        <v>0</v>
      </c>
      <c r="C24" s="52"/>
      <c r="D24" s="64">
        <f>[1]Sheet3!$H$17</f>
        <v>0</v>
      </c>
      <c r="E24" s="51"/>
      <c r="F24" s="42"/>
    </row>
    <row r="25" spans="1:6">
      <c r="A25" s="45" t="s">
        <v>220</v>
      </c>
      <c r="B25" s="64">
        <f>[1]Sheet3!$G$18</f>
        <v>0</v>
      </c>
      <c r="C25" s="52"/>
      <c r="D25" s="64">
        <f>[1]Sheet3!$H$18</f>
        <v>0</v>
      </c>
      <c r="E25" s="51"/>
      <c r="F25" s="42"/>
    </row>
    <row r="26" spans="1:6">
      <c r="A26" s="45" t="s">
        <v>235</v>
      </c>
      <c r="B26" s="64">
        <f>[1]Sheet3!$G$19</f>
        <v>-829304.48</v>
      </c>
      <c r="C26" s="52"/>
      <c r="D26" s="64">
        <f>[1]Sheet3!$H$19</f>
        <v>-855302.88</v>
      </c>
      <c r="E26" s="51"/>
      <c r="F26" s="42"/>
    </row>
    <row r="27" spans="1:6">
      <c r="A27" s="45" t="s">
        <v>221</v>
      </c>
      <c r="B27" s="64">
        <f>[1]Sheet3!$G$20</f>
        <v>-9306386.5800000001</v>
      </c>
      <c r="C27" s="52"/>
      <c r="D27" s="64">
        <f>[1]Sheet3!$H$20</f>
        <v>-9028023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f>[1]Sheet3!G24</f>
        <v>0</v>
      </c>
      <c r="C29" s="52"/>
      <c r="D29" s="64">
        <f>[1]Sheet3!H24</f>
        <v>0</v>
      </c>
      <c r="E29" s="51"/>
      <c r="F29" s="42"/>
    </row>
    <row r="30" spans="1:6" ht="15" customHeight="1">
      <c r="A30" s="63" t="s">
        <v>250</v>
      </c>
      <c r="B30" s="64">
        <f>[1]Sheet3!G25</f>
        <v>0</v>
      </c>
      <c r="C30" s="52"/>
      <c r="D30" s="64">
        <f>[1]Sheet3!H25</f>
        <v>0</v>
      </c>
      <c r="E30" s="51"/>
      <c r="F30" s="42"/>
    </row>
    <row r="31" spans="1:6" ht="15" customHeight="1">
      <c r="A31" s="63" t="s">
        <v>259</v>
      </c>
      <c r="B31" s="64">
        <f>[1]Sheet3!G26</f>
        <v>0</v>
      </c>
      <c r="C31" s="52"/>
      <c r="D31" s="64">
        <f>[1]Sheet3!H26</f>
        <v>0</v>
      </c>
      <c r="E31" s="51"/>
      <c r="F31" s="42"/>
    </row>
    <row r="32" spans="1:6" ht="15" customHeight="1">
      <c r="A32" s="63" t="s">
        <v>253</v>
      </c>
      <c r="B32" s="64">
        <f>[1]Sheet3!G27</f>
        <v>0</v>
      </c>
      <c r="C32" s="52"/>
      <c r="D32" s="64">
        <f>[1]Sheet3!H27</f>
        <v>0</v>
      </c>
      <c r="E32" s="51"/>
      <c r="F32" s="42"/>
    </row>
    <row r="33" spans="1:6" ht="15" customHeight="1">
      <c r="A33" s="63" t="s">
        <v>258</v>
      </c>
      <c r="B33" s="64">
        <f>[1]Sheet3!G28</f>
        <v>32435.54</v>
      </c>
      <c r="C33" s="52"/>
      <c r="D33" s="64">
        <f>[1]Sheet3!H28</f>
        <v>5335.21</v>
      </c>
      <c r="E33" s="51"/>
      <c r="F33" s="42"/>
    </row>
    <row r="34" spans="1:6" ht="15" customHeight="1">
      <c r="A34" s="63" t="s">
        <v>254</v>
      </c>
      <c r="B34" s="64">
        <f>[1]Sheet3!G29</f>
        <v>681371.68</v>
      </c>
      <c r="C34" s="52"/>
      <c r="D34" s="64">
        <f>[1]Sheet3!H29</f>
        <v>1756809.14</v>
      </c>
      <c r="E34" s="51"/>
      <c r="F34" s="42"/>
    </row>
    <row r="35" spans="1:6">
      <c r="A35" s="45" t="s">
        <v>222</v>
      </c>
      <c r="B35" s="64">
        <f>[1]Sheet3!G30</f>
        <v>0</v>
      </c>
      <c r="C35" s="52"/>
      <c r="D35" s="64">
        <f>[1]Sheet3!H30</f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f>[1]Sheet3!$G$32</f>
        <v>-26.24</v>
      </c>
      <c r="C37" s="52"/>
      <c r="D37" s="64">
        <f>[1]Sheet3!$H$32</f>
        <v>-67619.23</v>
      </c>
      <c r="E37" s="51"/>
      <c r="F37" s="42"/>
    </row>
    <row r="38" spans="1:6">
      <c r="A38" s="63" t="s">
        <v>257</v>
      </c>
      <c r="B38" s="64">
        <f>[1]Sheet3!$G$33</f>
        <v>-74426.23</v>
      </c>
      <c r="C38" s="52"/>
      <c r="D38" s="64">
        <f>[1]Sheet3!$H$33</f>
        <v>-27504.83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f>[1]Sheet3!$G$34</f>
        <v>0</v>
      </c>
      <c r="C40" s="52"/>
      <c r="D40" s="64">
        <f>[1]Sheet3!$H$34</f>
        <v>0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202379217.02000001</v>
      </c>
      <c r="C42" s="55"/>
      <c r="D42" s="54">
        <f>SUM(D9:D41)</f>
        <v>164161235.41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[1]Sheet3!$G$38</f>
        <v>-30356898.460000001</v>
      </c>
      <c r="C44" s="52"/>
      <c r="D44" s="64">
        <f>[1]Sheet3!$H$38</f>
        <v>-24785519.420000002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172022318.56</v>
      </c>
      <c r="C47" s="58"/>
      <c r="D47" s="67">
        <f>SUM(D42:D46)</f>
        <v>139375715.99000001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172022318.56</v>
      </c>
      <c r="C57" s="77"/>
      <c r="D57" s="76">
        <f>D47+D55</f>
        <v>139375715.99000001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Ergys D</cp:lastModifiedBy>
  <cp:lastPrinted>2016-10-03T09:59:38Z</cp:lastPrinted>
  <dcterms:created xsi:type="dcterms:W3CDTF">2012-01-19T09:31:29Z</dcterms:created>
  <dcterms:modified xsi:type="dcterms:W3CDTF">2019-07-01T08:56:52Z</dcterms:modified>
</cp:coreProperties>
</file>