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3 QKB\MARKO 2\"/>
    </mc:Choice>
  </mc:AlternateContent>
  <xr:revisionPtr revIDLastSave="0" documentId="13_ncr:1_{44B536DC-AB80-4365-88E8-44B6F8887C16}" xr6:coauthVersionLast="47" xr6:coauthVersionMax="47" xr10:uidLastSave="{00000000-0000-0000-0000-000000000000}"/>
  <bookViews>
    <workbookView xWindow="600" yWindow="0" windowWidth="13365" windowHeight="137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16" i="1"/>
  <c r="C12" i="1"/>
  <c r="B12" i="1"/>
  <c r="B11" i="1"/>
  <c r="C10" i="1"/>
  <c r="B10" i="1"/>
  <c r="B17" i="1" s="1"/>
  <c r="C25" i="1" l="1"/>
  <c r="B25" i="1"/>
  <c r="C27" i="1"/>
  <c r="B27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<sst xmlns="http://schemas.openxmlformats.org/spreadsheetml/2006/main" count="26" uniqueCount="25">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</sst>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3"/>
    </xf>
    <xf numFmtId="165" fontId="0" fillId="0" borderId="0" xfId="0" applyNumberForma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" fontId="7" fillId="0" borderId="0" xfId="1" applyNumberFormat="1" applyFont="1" applyFill="1" applyBorder="1" applyAlignment="1">
      <alignment vertical="center"/>
    </xf>
    <xf numFmtId="1" fontId="0" fillId="0" borderId="0" xfId="1" applyNumberFormat="1" applyFont="1" applyFill="1" applyBorder="1"/>
    <xf numFmtId="1" fontId="0" fillId="0" borderId="0" xfId="1" applyNumberFormat="1" applyFont="1" applyBorder="1"/>
    <xf numFmtId="1" fontId="8" fillId="0" borderId="0" xfId="1" applyNumberFormat="1" applyFont="1" applyFill="1" applyBorder="1" applyAlignment="1">
      <alignment vertical="center"/>
    </xf>
    <xf numFmtId="1" fontId="8" fillId="2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vertical="center"/>
    </xf>
    <xf numFmtId="1" fontId="11" fillId="0" borderId="0" xfId="1" applyNumberFormat="1" applyFont="1" applyFill="1" applyBorder="1" applyAlignment="1">
      <alignment vertical="center"/>
    </xf>
    <xf numFmtId="1" fontId="11" fillId="0" borderId="0" xfId="1" applyNumberFormat="1" applyFont="1" applyBorder="1" applyAlignment="1">
      <alignment vertical="center"/>
    </xf>
    <xf numFmtId="1" fontId="10" fillId="0" borderId="0" xfId="1" applyNumberFormat="1" applyFont="1" applyFill="1" applyBorder="1" applyAlignment="1">
      <alignment vertical="center"/>
    </xf>
    <xf numFmtId="1" fontId="10" fillId="0" borderId="0" xfId="1" applyNumberFormat="1" applyFont="1" applyBorder="1" applyAlignment="1">
      <alignment vertical="center"/>
    </xf>
    <xf numFmtId="1" fontId="8" fillId="0" borderId="0" xfId="1" applyNumberFormat="1" applyFont="1" applyBorder="1" applyAlignment="1">
      <alignment vertical="center"/>
    </xf>
    <xf numFmtId="1" fontId="11" fillId="3" borderId="1" xfId="1" applyNumberFormat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left" vertical="center"/>
    </xf>
    <xf numFmtId="1" fontId="8" fillId="0" borderId="0" xfId="1" applyNumberFormat="1" applyFont="1" applyBorder="1" applyAlignment="1">
      <alignment horizontal="left" vertical="center"/>
    </xf>
    <xf numFmtId="1" fontId="11" fillId="2" borderId="2" xfId="1" applyNumberFormat="1" applyFont="1" applyFill="1" applyBorder="1" applyAlignment="1">
      <alignment vertical="center"/>
    </xf>
    <xf numFmtId="1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C29" sqref="C29"/>
    </sheetView>
  </sheetViews>
  <sheetFormatPr defaultRowHeight="15" x14ac:dyDescent="0.25"/>
  <cols>
    <col min="1" max="1" width="53.42578125" customWidth="1"/>
    <col min="2" max="2" width="18.28515625" customWidth="1"/>
    <col min="3" max="3" width="23.5703125" customWidth="1"/>
    <col min="5" max="5" width="11.5703125" bestFit="1" customWidth="1"/>
    <col min="6" max="6" width="13.5703125" customWidth="1"/>
    <col min="7" max="7" width="11.5703125" bestFit="1" customWidth="1"/>
  </cols>
  <sheetData>
    <row r="1" spans="1:7" x14ac:dyDescent="0.25">
      <c r="A1" s="1"/>
      <c r="B1">
        <v>2023</v>
      </c>
      <c r="C1">
        <v>2022</v>
      </c>
    </row>
    <row r="2" spans="1:7" ht="15" customHeight="1" x14ac:dyDescent="0.25">
      <c r="A2" s="2" t="s">
        <v>0</v>
      </c>
      <c r="B2" s="3" t="s">
        <v>1</v>
      </c>
      <c r="C2" s="3" t="s">
        <v>1</v>
      </c>
    </row>
    <row r="3" spans="1:7" ht="15" customHeight="1" x14ac:dyDescent="0.25">
      <c r="A3" s="4"/>
      <c r="B3" s="3" t="s">
        <v>2</v>
      </c>
      <c r="C3" s="3" t="s">
        <v>3</v>
      </c>
    </row>
    <row r="4" spans="1:7" x14ac:dyDescent="0.25">
      <c r="A4" s="5" t="s">
        <v>4</v>
      </c>
      <c r="B4" s="6"/>
      <c r="C4" s="6"/>
      <c r="D4" s="7"/>
      <c r="E4" s="7"/>
    </row>
    <row r="5" spans="1:7" x14ac:dyDescent="0.25">
      <c r="B5" s="8"/>
      <c r="C5" s="6"/>
      <c r="D5" s="7"/>
      <c r="E5" s="7"/>
    </row>
    <row r="6" spans="1:7" x14ac:dyDescent="0.25">
      <c r="A6" s="9" t="s">
        <v>5</v>
      </c>
      <c r="B6" s="20">
        <v>18791109</v>
      </c>
      <c r="C6" s="20">
        <v>33693416</v>
      </c>
      <c r="D6" s="7"/>
      <c r="E6" s="7"/>
    </row>
    <row r="7" spans="1:7" x14ac:dyDescent="0.25">
      <c r="A7" s="9" t="s">
        <v>6</v>
      </c>
      <c r="B7" s="21"/>
      <c r="C7" s="21"/>
      <c r="D7" s="7"/>
      <c r="E7" s="7"/>
    </row>
    <row r="8" spans="1:7" ht="25.5" x14ac:dyDescent="0.25">
      <c r="A8" s="19" t="s">
        <v>7</v>
      </c>
      <c r="B8" s="21"/>
      <c r="C8" s="22"/>
      <c r="D8" s="7"/>
      <c r="E8" s="7"/>
    </row>
    <row r="9" spans="1:7" ht="25.5" x14ac:dyDescent="0.25">
      <c r="A9" s="19" t="s">
        <v>8</v>
      </c>
      <c r="B9" s="21"/>
      <c r="C9" s="22"/>
      <c r="D9" s="7"/>
      <c r="E9" s="7"/>
    </row>
    <row r="10" spans="1:7" x14ac:dyDescent="0.25">
      <c r="A10" s="9" t="s">
        <v>9</v>
      </c>
      <c r="B10" s="23">
        <f>-6157163-2864254</f>
        <v>-9021417</v>
      </c>
      <c r="C10" s="23">
        <f>-4679177-15800000</f>
        <v>-20479177</v>
      </c>
      <c r="D10" s="7"/>
      <c r="E10" s="7"/>
    </row>
    <row r="11" spans="1:7" x14ac:dyDescent="0.25">
      <c r="A11" s="9" t="s">
        <v>10</v>
      </c>
      <c r="B11" s="23">
        <f>-1656200</f>
        <v>-1656200</v>
      </c>
      <c r="C11" s="23">
        <v>-1113544</v>
      </c>
      <c r="D11" s="7"/>
      <c r="E11" s="7"/>
    </row>
    <row r="12" spans="1:7" x14ac:dyDescent="0.25">
      <c r="A12" s="9" t="s">
        <v>11</v>
      </c>
      <c r="B12" s="24">
        <f>SUM(B13:B14)</f>
        <v>-8469883</v>
      </c>
      <c r="C12" s="24">
        <f>SUM(C13:C14)</f>
        <v>-7888753</v>
      </c>
      <c r="D12" s="7"/>
      <c r="E12" s="7"/>
    </row>
    <row r="13" spans="1:7" x14ac:dyDescent="0.25">
      <c r="A13" s="10" t="s">
        <v>12</v>
      </c>
      <c r="B13" s="23">
        <v>-7194360</v>
      </c>
      <c r="C13" s="23">
        <v>-6760135</v>
      </c>
      <c r="D13" s="7"/>
      <c r="E13" s="7"/>
    </row>
    <row r="14" spans="1:7" x14ac:dyDescent="0.25">
      <c r="A14" s="10" t="s">
        <v>13</v>
      </c>
      <c r="B14" s="23">
        <v>-1275523</v>
      </c>
      <c r="C14" s="23">
        <v>-1128618</v>
      </c>
      <c r="D14" s="7"/>
      <c r="E14" s="7"/>
    </row>
    <row r="15" spans="1:7" x14ac:dyDescent="0.25">
      <c r="A15" s="9" t="s">
        <v>14</v>
      </c>
      <c r="B15" s="25">
        <v>0</v>
      </c>
      <c r="C15" s="25">
        <v>0</v>
      </c>
      <c r="D15" s="7"/>
      <c r="E15" s="7"/>
      <c r="G15" s="11"/>
    </row>
    <row r="16" spans="1:7" x14ac:dyDescent="0.25">
      <c r="A16" s="9" t="s">
        <v>15</v>
      </c>
      <c r="B16" s="25">
        <v>-1755000</v>
      </c>
      <c r="C16" s="25">
        <f>-902099-536800-513020</f>
        <v>-1951919</v>
      </c>
      <c r="D16" s="7"/>
      <c r="E16" s="7"/>
      <c r="G16" s="11"/>
    </row>
    <row r="17" spans="1:7" x14ac:dyDescent="0.25">
      <c r="A17" s="12" t="s">
        <v>16</v>
      </c>
      <c r="B17" s="26">
        <f>SUM(B6:B12,B15:B16)</f>
        <v>-2111391</v>
      </c>
      <c r="C17" s="26">
        <f>SUM(C6:C12,C15:C16)</f>
        <v>2260023</v>
      </c>
      <c r="D17" s="7"/>
      <c r="E17" s="7"/>
      <c r="G17" s="11"/>
    </row>
    <row r="18" spans="1:7" x14ac:dyDescent="0.25">
      <c r="A18" s="13"/>
      <c r="B18" s="27"/>
      <c r="C18" s="28"/>
      <c r="D18" s="7"/>
      <c r="E18" s="7"/>
    </row>
    <row r="19" spans="1:7" x14ac:dyDescent="0.25">
      <c r="A19" s="14" t="s">
        <v>17</v>
      </c>
      <c r="B19" s="29"/>
      <c r="C19" s="30"/>
      <c r="D19" s="7"/>
      <c r="E19" s="7"/>
      <c r="G19" s="11"/>
    </row>
    <row r="20" spans="1:7" x14ac:dyDescent="0.25">
      <c r="A20" s="15" t="s">
        <v>18</v>
      </c>
      <c r="B20" s="29">
        <v>-64954</v>
      </c>
      <c r="C20" s="29">
        <v>-59595</v>
      </c>
      <c r="D20" s="7"/>
      <c r="E20" s="7"/>
    </row>
    <row r="21" spans="1:7" x14ac:dyDescent="0.25">
      <c r="A21" s="9" t="s">
        <v>19</v>
      </c>
      <c r="B21" s="23"/>
      <c r="C21" s="31"/>
      <c r="D21" s="7"/>
      <c r="E21" s="7"/>
    </row>
    <row r="22" spans="1:7" x14ac:dyDescent="0.25">
      <c r="A22" s="9" t="s">
        <v>20</v>
      </c>
      <c r="B22" s="23">
        <v>2970000</v>
      </c>
      <c r="C22" s="31"/>
      <c r="D22" s="7"/>
      <c r="E22" s="7"/>
    </row>
    <row r="23" spans="1:7" x14ac:dyDescent="0.25">
      <c r="A23" s="13" t="s">
        <v>21</v>
      </c>
      <c r="B23" s="26">
        <f>SUM(B20:B22)</f>
        <v>2905046</v>
      </c>
      <c r="C23" s="32">
        <f>SUM(C20:C22)</f>
        <v>-59595</v>
      </c>
      <c r="D23" s="7"/>
      <c r="E23" s="7"/>
    </row>
    <row r="24" spans="1:7" x14ac:dyDescent="0.25">
      <c r="A24" s="16"/>
      <c r="B24" s="33"/>
      <c r="C24" s="34"/>
      <c r="D24" s="7"/>
      <c r="E24" s="7"/>
      <c r="F24" s="17"/>
    </row>
    <row r="25" spans="1:7" ht="15.75" thickBot="1" x14ac:dyDescent="0.3">
      <c r="A25" s="16" t="s">
        <v>22</v>
      </c>
      <c r="B25" s="35">
        <f>B23+B17</f>
        <v>793655</v>
      </c>
      <c r="C25" s="35">
        <f>C23+C17</f>
        <v>2200428</v>
      </c>
      <c r="D25" s="7"/>
      <c r="E25" s="7"/>
    </row>
    <row r="26" spans="1:7" x14ac:dyDescent="0.25">
      <c r="A26" s="18" t="s">
        <v>23</v>
      </c>
      <c r="B26" s="20">
        <v>119048</v>
      </c>
      <c r="C26" s="20">
        <v>330065</v>
      </c>
      <c r="D26" s="7"/>
      <c r="E26" s="7"/>
    </row>
    <row r="27" spans="1:7" ht="15.75" thickBot="1" x14ac:dyDescent="0.3">
      <c r="A27" s="16" t="s">
        <v>24</v>
      </c>
      <c r="B27" s="36">
        <f>B25-B26</f>
        <v>674607</v>
      </c>
      <c r="C27" s="36">
        <f>C25-C26</f>
        <v>1870363</v>
      </c>
      <c r="D27" s="7"/>
      <c r="E27" s="7"/>
    </row>
    <row r="28" spans="1:7" ht="15.75" thickTop="1" x14ac:dyDescent="0.25">
      <c r="B28" s="6"/>
      <c r="C28" s="6"/>
      <c r="D28" s="7"/>
      <c r="E28" s="7"/>
    </row>
    <row r="29" spans="1:7" x14ac:dyDescent="0.25">
      <c r="B29" s="7"/>
      <c r="C29" s="7"/>
      <c r="D29" s="7"/>
      <c r="E29" s="7"/>
    </row>
    <row r="30" spans="1:7" x14ac:dyDescent="0.25">
      <c r="B30" s="7"/>
      <c r="C30" s="7"/>
      <c r="D30" s="7"/>
      <c r="E30" s="7"/>
    </row>
    <row r="31" spans="1:7" x14ac:dyDescent="0.25">
      <c r="B31" s="7"/>
      <c r="C31" s="7"/>
      <c r="D31" s="7"/>
      <c r="E31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2024-06-26T09:43:23Z</dcterms:modified>
</cp:coreProperties>
</file>