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user\OneDrive\Desktop\BILANCE\BILANCI XHAFERRAJ 2023\E ALBANIA\"/>
    </mc:Choice>
  </mc:AlternateContent>
  <xr:revisionPtr revIDLastSave="0" documentId="13_ncr:1_{827D47ED-BE60-4092-A5C0-5CC0D5872290}" xr6:coauthVersionLast="47" xr6:coauthVersionMax="47" xr10:uidLastSave="{00000000-0000-0000-0000-000000000000}"/>
  <bookViews>
    <workbookView xWindow="-120" yWindow="-120" windowWidth="29040" windowHeight="15840" tabRatio="823" xr2:uid="{00000000-000D-0000-FFFF-FFFF00000000}"/>
  </bookViews>
  <sheets>
    <sheet name="pash natyra 2023" sheetId="44" r:id="rId1"/>
  </sheets>
  <calcPr calcId="181029"/>
</workbook>
</file>

<file path=xl/calcChain.xml><?xml version="1.0" encoding="utf-8"?>
<calcChain xmlns="http://schemas.openxmlformats.org/spreadsheetml/2006/main">
  <c r="B26" i="44" l="1"/>
  <c r="B23" i="44"/>
  <c r="B22" i="44"/>
  <c r="B19" i="44"/>
  <c r="B55" i="44" l="1"/>
  <c r="B42" i="44"/>
  <c r="C19" i="44"/>
  <c r="E55" i="44"/>
  <c r="C55" i="44"/>
  <c r="E42" i="44"/>
  <c r="E47" i="44" s="1"/>
  <c r="C37" i="44"/>
  <c r="C26" i="44"/>
  <c r="C23" i="44"/>
  <c r="C22" i="44"/>
  <c r="E57" i="44" l="1"/>
  <c r="B47" i="44"/>
  <c r="B57" i="44" s="1"/>
  <c r="C42" i="44"/>
  <c r="C47" i="44" s="1"/>
  <c r="C57" i="44" s="1"/>
</calcChain>
</file>

<file path=xl/sharedStrings.xml><?xml version="1.0" encoding="utf-8"?>
<sst xmlns="http://schemas.openxmlformats.org/spreadsheetml/2006/main" count="68" uniqueCount="62">
  <si>
    <t>Shpenzime konsumi dhe amortizimi</t>
  </si>
  <si>
    <t>Shpenzime financiare</t>
  </si>
  <si>
    <t>Tatim fitimi i shtyre</t>
  </si>
  <si>
    <t>Lek/Mije Lek/Miljon Lek</t>
  </si>
  <si>
    <t>Periudha</t>
  </si>
  <si>
    <t>Raportuese</t>
  </si>
  <si>
    <t>Para ardhese</t>
  </si>
  <si>
    <t xml:space="preserve">emri nga sistemi XHAFERRAJ ALUMIN SHPK </t>
  </si>
  <si>
    <t>NIPT nga sistemi L22406501F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</si>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</sst>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5" formatCode="_-* #,##0.00_L_e_k_-;\-* #,##0.00_L_e_k_-;_-* &quot;-&quot;??_L_e_k_-;_-@_-"/>
    <numFmt numFmtId="166" formatCode="_-* #,##0_L_e_k_-;\-* #,##0_L_e_k_-;_-* &quot;-&quot;??_L_e_k_-;_-@_-"/>
    <numFmt numFmtId="167" formatCode="_(* #,##0_);_(* \(#,##0\);_(* &quot;-&quot;??_);_(@_)"/>
  </numFmts>
  <fonts count="38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8"/>
      <color theme="3"/>
      <name val="Cambria"/>
      <family val="2"/>
    </font>
    <font>
      <b/>
      <sz val="11"/>
      <color rgb="FF3F3F3F"/>
      <name val="Calibri"/>
      <family val="2"/>
    </font>
    <font>
      <sz val="11"/>
      <color theme="1"/>
      <name val="Calibri"/>
      <family val="2"/>
    </font>
    <font>
      <sz val="11"/>
      <color rgb="FF9C65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b/>
      <sz val="11"/>
      <color theme="3"/>
      <name val="Calibri"/>
      <family val="2"/>
    </font>
    <font>
      <b/>
      <sz val="13"/>
      <color theme="3"/>
      <name val="Calibri"/>
      <family val="2"/>
    </font>
    <font>
      <b/>
      <sz val="15"/>
      <color theme="3"/>
      <name val="Calibri"/>
      <family val="2"/>
    </font>
    <font>
      <sz val="11"/>
      <color rgb="FF006100"/>
      <name val="Calibri"/>
      <family val="2"/>
    </font>
    <font>
      <i/>
      <sz val="11"/>
      <color rgb="FF7F7F7F"/>
      <name val="Calibri"/>
      <family val="2"/>
    </font>
    <font>
      <b/>
      <sz val="11"/>
      <color theme="0"/>
      <name val="Calibri"/>
      <family val="2"/>
    </font>
    <font>
      <b/>
      <sz val="11"/>
      <color rgb="FFFA7D00"/>
      <name val="Calibri"/>
      <family val="2"/>
    </font>
    <font>
      <sz val="11"/>
      <color rgb="FF9C0006"/>
      <name val="Calibri"/>
      <family val="2"/>
    </font>
    <font>
      <sz val="11"/>
      <color theme="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9" fillId="26" borderId="0" applyNumberFormat="0" applyBorder="0" applyAlignment="0" applyProtection="0"/>
    <xf numFmtId="0" fontId="18" fillId="27" borderId="1" applyNumberFormat="0" applyAlignment="0" applyProtection="0"/>
    <xf numFmtId="0" fontId="17" fillId="28" borderId="2" applyNumberFormat="0" applyAlignment="0" applyProtection="0"/>
    <xf numFmtId="165" fontId="21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4" fillId="0" borderId="3" applyNumberFormat="0" applyFill="0" applyAlignment="0" applyProtection="0"/>
    <xf numFmtId="0" fontId="13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" fillId="30" borderId="1" applyNumberFormat="0" applyAlignment="0" applyProtection="0"/>
    <xf numFmtId="0" fontId="10" fillId="0" borderId="6" applyNumberFormat="0" applyFill="0" applyAlignment="0" applyProtection="0"/>
    <xf numFmtId="0" fontId="9" fillId="31" borderId="0" applyNumberFormat="0" applyBorder="0" applyAlignment="0" applyProtection="0"/>
    <xf numFmtId="0" fontId="8" fillId="0" borderId="0"/>
    <xf numFmtId="0" fontId="3" fillId="0" borderId="0"/>
    <xf numFmtId="0" fontId="21" fillId="32" borderId="7" applyNumberFormat="0" applyFont="0" applyAlignment="0" applyProtection="0"/>
    <xf numFmtId="0" fontId="7" fillId="27" borderId="8" applyNumberFormat="0" applyAlignment="0" applyProtection="0"/>
    <xf numFmtId="0" fontId="6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4" fillId="0" borderId="0" applyNumberFormat="0" applyFill="0" applyBorder="0" applyAlignment="0" applyProtection="0"/>
    <xf numFmtId="0" fontId="28" fillId="0" borderId="0"/>
    <xf numFmtId="0" fontId="22" fillId="0" borderId="0"/>
    <xf numFmtId="0" fontId="36" fillId="0" borderId="0"/>
    <xf numFmtId="0" fontId="37" fillId="0" borderId="0"/>
  </cellStyleXfs>
  <cellXfs count="70">
    <xf numFmtId="0" fontId="0" fillId="0" borderId="0" xfId="0"/>
    <xf numFmtId="0" fontId="23" fillId="0" borderId="0" xfId="0" applyFont="1"/>
    <xf numFmtId="167" fontId="24" fillId="0" borderId="0" xfId="28" applyNumberFormat="1" applyFont="1" applyFill="1" applyBorder="1" applyAlignment="1" applyProtection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3" fontId="27" fillId="0" borderId="0" xfId="0" applyNumberFormat="1" applyFont="1" applyAlignment="1">
      <alignment horizontal="center" vertical="center"/>
    </xf>
    <xf numFmtId="167" fontId="29" fillId="0" borderId="0" xfId="28" applyNumberFormat="1" applyFont="1"/>
    <xf numFmtId="0" fontId="29" fillId="0" borderId="0" xfId="0" applyFont="1"/>
    <xf numFmtId="0" fontId="26" fillId="0" borderId="0" xfId="0" applyFont="1" applyAlignment="1">
      <alignment wrapText="1"/>
    </xf>
    <xf numFmtId="0" fontId="30" fillId="0" borderId="0" xfId="0" applyFont="1" applyAlignment="1">
      <alignment horizontal="left" wrapText="1" indent="2"/>
    </xf>
    <xf numFmtId="0" fontId="32" fillId="0" borderId="0" xfId="49" applyFont="1" applyAlignment="1">
      <alignment vertical="center"/>
    </xf>
    <xf numFmtId="167" fontId="24" fillId="0" borderId="0" xfId="28" applyNumberFormat="1" applyFont="1" applyFill="1" applyBorder="1" applyAlignment="1" applyProtection="1"/>
    <xf numFmtId="0" fontId="34" fillId="0" borderId="0" xfId="0" applyFont="1" applyAlignment="1">
      <alignment vertical="center"/>
    </xf>
    <xf numFmtId="167" fontId="24" fillId="0" borderId="0" xfId="28" applyNumberFormat="1" applyFont="1" applyFill="1" applyBorder="1" applyAlignment="1" applyProtection="1">
      <alignment horizontal="right" wrapText="1"/>
    </xf>
    <xf numFmtId="37" fontId="29" fillId="0" borderId="0" xfId="0" applyNumberFormat="1" applyFont="1" applyAlignment="1">
      <alignment horizontal="right"/>
    </xf>
    <xf numFmtId="37" fontId="24" fillId="0" borderId="0" xfId="28" applyNumberFormat="1" applyFont="1" applyFill="1" applyBorder="1" applyAlignment="1" applyProtection="1">
      <alignment horizontal="right" wrapText="1"/>
    </xf>
    <xf numFmtId="0" fontId="35" fillId="0" borderId="0" xfId="0" applyFont="1"/>
    <xf numFmtId="167" fontId="24" fillId="33" borderId="0" xfId="28" applyNumberFormat="1" applyFont="1" applyFill="1" applyBorder="1" applyAlignment="1" applyProtection="1">
      <alignment horizontal="right" wrapText="1"/>
    </xf>
    <xf numFmtId="37" fontId="24" fillId="33" borderId="0" xfId="28" applyNumberFormat="1" applyFont="1" applyFill="1" applyBorder="1" applyAlignment="1" applyProtection="1">
      <alignment horizontal="right" wrapText="1"/>
    </xf>
    <xf numFmtId="0" fontId="30" fillId="34" borderId="0" xfId="0" applyFont="1" applyFill="1"/>
    <xf numFmtId="0" fontId="26" fillId="35" borderId="0" xfId="0" applyFont="1" applyFill="1" applyAlignment="1">
      <alignment wrapText="1"/>
    </xf>
    <xf numFmtId="167" fontId="23" fillId="0" borderId="10" xfId="28" applyNumberFormat="1" applyFont="1" applyBorder="1" applyAlignment="1">
      <alignment horizontal="right"/>
    </xf>
    <xf numFmtId="37" fontId="23" fillId="0" borderId="0" xfId="0" applyNumberFormat="1" applyFont="1" applyAlignment="1">
      <alignment horizontal="right"/>
    </xf>
    <xf numFmtId="37" fontId="23" fillId="0" borderId="10" xfId="0" applyNumberFormat="1" applyFont="1" applyBorder="1" applyAlignment="1">
      <alignment horizontal="right"/>
    </xf>
    <xf numFmtId="167" fontId="23" fillId="0" borderId="0" xfId="28" applyNumberFormat="1" applyFont="1" applyBorder="1" applyAlignment="1">
      <alignment horizontal="right"/>
    </xf>
    <xf numFmtId="167" fontId="23" fillId="0" borderId="10" xfId="28" applyNumberFormat="1" applyFont="1" applyFill="1" applyBorder="1" applyAlignment="1">
      <alignment horizontal="right"/>
    </xf>
    <xf numFmtId="0" fontId="26" fillId="0" borderId="11" xfId="0" applyFont="1" applyBorder="1" applyAlignment="1">
      <alignment wrapText="1"/>
    </xf>
    <xf numFmtId="167" fontId="29" fillId="0" borderId="11" xfId="28" applyNumberFormat="1" applyFont="1" applyBorder="1" applyAlignment="1">
      <alignment horizontal="right"/>
    </xf>
    <xf numFmtId="37" fontId="29" fillId="0" borderId="11" xfId="0" applyNumberFormat="1" applyFont="1" applyBorder="1" applyAlignment="1">
      <alignment horizontal="right"/>
    </xf>
    <xf numFmtId="0" fontId="26" fillId="0" borderId="0" xfId="50" applyFont="1" applyAlignment="1">
      <alignment wrapText="1"/>
    </xf>
    <xf numFmtId="167" fontId="31" fillId="0" borderId="0" xfId="28" applyNumberFormat="1" applyFont="1" applyFill="1" applyBorder="1" applyAlignment="1" applyProtection="1">
      <alignment horizontal="right" wrapText="1"/>
    </xf>
    <xf numFmtId="37" fontId="31" fillId="0" borderId="0" xfId="28" applyNumberFormat="1" applyFont="1" applyFill="1" applyBorder="1" applyAlignment="1" applyProtection="1">
      <alignment horizontal="right" wrapText="1"/>
    </xf>
    <xf numFmtId="167" fontId="31" fillId="33" borderId="0" xfId="28" applyNumberFormat="1" applyFont="1" applyFill="1" applyBorder="1" applyAlignment="1" applyProtection="1">
      <alignment horizontal="right" wrapText="1"/>
    </xf>
    <xf numFmtId="37" fontId="31" fillId="33" borderId="0" xfId="28" applyNumberFormat="1" applyFont="1" applyFill="1" applyBorder="1" applyAlignment="1" applyProtection="1">
      <alignment horizontal="right" wrapText="1"/>
    </xf>
    <xf numFmtId="0" fontId="33" fillId="0" borderId="0" xfId="51" applyFont="1" applyAlignment="1">
      <alignment horizontal="center"/>
    </xf>
    <xf numFmtId="0" fontId="30" fillId="35" borderId="0" xfId="0" applyFont="1" applyFill="1" applyAlignment="1">
      <alignment horizontal="left" wrapText="1" indent="2"/>
    </xf>
    <xf numFmtId="167" fontId="27" fillId="0" borderId="10" xfId="28" applyNumberFormat="1" applyFont="1" applyBorder="1" applyAlignment="1">
      <alignment horizontal="right" vertical="center"/>
    </xf>
    <xf numFmtId="37" fontId="27" fillId="0" borderId="0" xfId="50" applyNumberFormat="1" applyFont="1" applyAlignment="1">
      <alignment horizontal="right" vertical="center"/>
    </xf>
    <xf numFmtId="37" fontId="27" fillId="0" borderId="10" xfId="50" applyNumberFormat="1" applyFont="1" applyBorder="1" applyAlignment="1">
      <alignment horizontal="right" vertical="center"/>
    </xf>
    <xf numFmtId="0" fontId="31" fillId="0" borderId="0" xfId="50" applyFont="1" applyAlignment="1">
      <alignment wrapText="1"/>
    </xf>
    <xf numFmtId="167" fontId="29" fillId="0" borderId="0" xfId="28" applyNumberFormat="1" applyFont="1" applyAlignment="1">
      <alignment horizontal="right"/>
    </xf>
    <xf numFmtId="37" fontId="29" fillId="0" borderId="0" xfId="50" applyNumberFormat="1" applyFont="1" applyAlignment="1">
      <alignment horizontal="right"/>
    </xf>
    <xf numFmtId="167" fontId="23" fillId="0" borderId="11" xfId="28" applyNumberFormat="1" applyFont="1" applyFill="1" applyBorder="1" applyAlignment="1">
      <alignment horizontal="right"/>
    </xf>
    <xf numFmtId="37" fontId="23" fillId="0" borderId="0" xfId="50" applyNumberFormat="1" applyFont="1" applyAlignment="1">
      <alignment horizontal="right"/>
    </xf>
    <xf numFmtId="37" fontId="23" fillId="0" borderId="11" xfId="50" applyNumberFormat="1" applyFont="1" applyBorder="1" applyAlignment="1">
      <alignment horizontal="right"/>
    </xf>
    <xf numFmtId="0" fontId="35" fillId="0" borderId="0" xfId="50" applyFont="1" applyAlignment="1">
      <alignment wrapText="1"/>
    </xf>
    <xf numFmtId="0" fontId="33" fillId="0" borderId="0" xfId="51" applyFont="1" applyAlignment="1">
      <alignment horizontal="center" vertical="center"/>
    </xf>
    <xf numFmtId="0" fontId="33" fillId="0" borderId="0" xfId="51" applyFont="1" applyAlignment="1">
      <alignment vertical="center"/>
    </xf>
    <xf numFmtId="167" fontId="33" fillId="0" borderId="0" xfId="28" applyNumberFormat="1" applyFont="1" applyAlignment="1">
      <alignment horizontal="center" vertical="center"/>
    </xf>
    <xf numFmtId="0" fontId="32" fillId="0" borderId="0" xfId="48" applyFont="1"/>
    <xf numFmtId="167" fontId="32" fillId="0" borderId="0" xfId="28" applyNumberFormat="1" applyFont="1" applyAlignment="1">
      <alignment horizontal="center"/>
    </xf>
    <xf numFmtId="0" fontId="32" fillId="0" borderId="0" xfId="48" applyFont="1" applyAlignment="1">
      <alignment horizontal="center"/>
    </xf>
    <xf numFmtId="166" fontId="24" fillId="0" borderId="0" xfId="28" applyNumberFormat="1" applyFont="1" applyFill="1" applyBorder="1" applyAlignment="1" applyProtection="1">
      <alignment horizontal="center"/>
    </xf>
    <xf numFmtId="166" fontId="27" fillId="0" borderId="0" xfId="28" applyNumberFormat="1" applyFont="1" applyBorder="1" applyAlignment="1">
      <alignment horizontal="center" vertical="center"/>
    </xf>
    <xf numFmtId="166" fontId="29" fillId="0" borderId="0" xfId="28" applyNumberFormat="1" applyFont="1"/>
    <xf numFmtId="166" fontId="24" fillId="0" borderId="0" xfId="28" applyNumberFormat="1" applyFont="1" applyFill="1" applyBorder="1" applyAlignment="1" applyProtection="1"/>
    <xf numFmtId="166" fontId="24" fillId="0" borderId="0" xfId="28" applyNumberFormat="1" applyFont="1" applyFill="1" applyBorder="1" applyAlignment="1" applyProtection="1">
      <alignment horizontal="right" wrapText="1"/>
    </xf>
    <xf numFmtId="166" fontId="24" fillId="33" borderId="0" xfId="28" applyNumberFormat="1" applyFont="1" applyFill="1" applyBorder="1" applyAlignment="1" applyProtection="1">
      <alignment horizontal="right" wrapText="1"/>
    </xf>
    <xf numFmtId="166" fontId="23" fillId="0" borderId="10" xfId="28" applyNumberFormat="1" applyFont="1" applyBorder="1" applyAlignment="1">
      <alignment horizontal="right"/>
    </xf>
    <xf numFmtId="166" fontId="23" fillId="0" borderId="0" xfId="28" applyNumberFormat="1" applyFont="1" applyBorder="1" applyAlignment="1">
      <alignment horizontal="right"/>
    </xf>
    <xf numFmtId="166" fontId="23" fillId="0" borderId="10" xfId="28" applyNumberFormat="1" applyFont="1" applyFill="1" applyBorder="1" applyAlignment="1">
      <alignment horizontal="right"/>
    </xf>
    <xf numFmtId="166" fontId="29" fillId="0" borderId="11" xfId="28" applyNumberFormat="1" applyFont="1" applyBorder="1" applyAlignment="1">
      <alignment horizontal="right"/>
    </xf>
    <xf numFmtId="166" fontId="31" fillId="0" borderId="0" xfId="28" applyNumberFormat="1" applyFont="1" applyFill="1" applyBorder="1" applyAlignment="1" applyProtection="1">
      <alignment horizontal="right" wrapText="1"/>
    </xf>
    <xf numFmtId="166" fontId="31" fillId="33" borderId="0" xfId="28" applyNumberFormat="1" applyFont="1" applyFill="1" applyBorder="1" applyAlignment="1" applyProtection="1">
      <alignment horizontal="right" wrapText="1"/>
    </xf>
    <xf numFmtId="166" fontId="27" fillId="0" borderId="10" xfId="28" applyNumberFormat="1" applyFont="1" applyBorder="1" applyAlignment="1">
      <alignment horizontal="right" vertical="center"/>
    </xf>
    <xf numFmtId="166" fontId="29" fillId="0" borderId="0" xfId="28" applyNumberFormat="1" applyFont="1" applyAlignment="1">
      <alignment horizontal="right"/>
    </xf>
    <xf numFmtId="166" fontId="23" fillId="0" borderId="11" xfId="28" applyNumberFormat="1" applyFont="1" applyFill="1" applyBorder="1" applyAlignment="1">
      <alignment horizontal="right"/>
    </xf>
    <xf numFmtId="166" fontId="33" fillId="0" borderId="0" xfId="28" applyNumberFormat="1" applyFont="1" applyAlignment="1">
      <alignment horizontal="center" vertical="center"/>
    </xf>
    <xf numFmtId="166" fontId="32" fillId="0" borderId="0" xfId="28" applyNumberFormat="1" applyFont="1" applyAlignment="1">
      <alignment horizontal="center"/>
    </xf>
  </cellXfs>
  <cellStyles count="5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28" builtinId="3"/>
    <cellStyle name="Comma [0] 2" xfId="29" xr:uid="{00000000-0005-0000-0000-00001C000000}"/>
    <cellStyle name="Comma 2" xfId="30" xr:uid="{00000000-0005-0000-0000-00001D000000}"/>
    <cellStyle name="Comma 6" xfId="31" xr:uid="{00000000-0005-0000-0000-00001E000000}"/>
    <cellStyle name="Explanatory Text" xfId="32" xr:uid="{00000000-0005-0000-0000-000020000000}"/>
    <cellStyle name="Good" xfId="33" xr:uid="{00000000-0005-0000-0000-000021000000}"/>
    <cellStyle name="Heading 1" xfId="34" xr:uid="{00000000-0005-0000-0000-000022000000}"/>
    <cellStyle name="Heading 2" xfId="35" xr:uid="{00000000-0005-0000-0000-000023000000}"/>
    <cellStyle name="Heading 3" xfId="36" xr:uid="{00000000-0005-0000-0000-000024000000}"/>
    <cellStyle name="Heading 4" xfId="37" xr:uid="{00000000-0005-0000-0000-000025000000}"/>
    <cellStyle name="Input" xfId="38" xr:uid="{00000000-0005-0000-0000-000026000000}"/>
    <cellStyle name="Linked Cell" xfId="39" xr:uid="{00000000-0005-0000-0000-000027000000}"/>
    <cellStyle name="Neutral" xfId="40" xr:uid="{00000000-0005-0000-0000-000028000000}"/>
    <cellStyle name="Normal" xfId="0" builtinId="0"/>
    <cellStyle name="Normal 2" xfId="41" xr:uid="{00000000-0005-0000-0000-00002A000000}"/>
    <cellStyle name="Normal 21 2" xfId="50" xr:uid="{00000000-0005-0000-0000-00002B000000}"/>
    <cellStyle name="Normal 3" xfId="48" xr:uid="{00000000-0005-0000-0000-00002C000000}"/>
    <cellStyle name="Normal 4" xfId="42" xr:uid="{00000000-0005-0000-0000-00002D000000}"/>
    <cellStyle name="Normal_Albania_-__Income_Statement_September_2009" xfId="51" xr:uid="{00000000-0005-0000-0000-00002E000000}"/>
    <cellStyle name="Normal_SHEET" xfId="49" xr:uid="{00000000-0005-0000-0000-00002F000000}"/>
    <cellStyle name="Note" xfId="43" xr:uid="{00000000-0005-0000-0000-000030000000}"/>
    <cellStyle name="Output" xfId="44" xr:uid="{00000000-0005-0000-0000-000031000000}"/>
    <cellStyle name="Title" xfId="45" xr:uid="{00000000-0005-0000-0000-000033000000}"/>
    <cellStyle name="Total" xfId="46" xr:uid="{00000000-0005-0000-0000-000034000000}"/>
    <cellStyle name="Warning Text" xfId="47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65"/>
  <sheetViews>
    <sheetView tabSelected="1" topLeftCell="A37" workbookViewId="0">
      <selection activeCell="K51" sqref="K51"/>
    </sheetView>
  </sheetViews>
  <sheetFormatPr defaultRowHeight="15" x14ac:dyDescent="0.25"/>
  <cols>
    <col min="1" max="1" width="59.42578125" style="4" customWidth="1"/>
    <col min="2" max="2" width="16.28515625" style="53" customWidth="1"/>
    <col min="3" max="3" width="14.7109375" style="2" customWidth="1"/>
    <col min="4" max="4" width="2.7109375" style="3" customWidth="1"/>
    <col min="5" max="5" width="15.7109375" style="3" hidden="1" customWidth="1"/>
    <col min="6" max="6" width="2.5703125" style="3" hidden="1" customWidth="1"/>
    <col min="7" max="7" width="22" style="3" hidden="1" customWidth="1"/>
    <col min="8" max="9" width="11" style="4" bestFit="1" customWidth="1"/>
    <col min="10" max="10" width="9.5703125" style="4" bestFit="1" customWidth="1"/>
    <col min="11" max="16384" width="9.140625" style="4"/>
  </cols>
  <sheetData>
    <row r="1" spans="1:7" x14ac:dyDescent="0.25">
      <c r="A1" s="1" t="s">
        <v>61</v>
      </c>
    </row>
    <row r="2" spans="1:7" x14ac:dyDescent="0.25">
      <c r="A2" s="5" t="s">
        <v>7</v>
      </c>
    </row>
    <row r="3" spans="1:7" x14ac:dyDescent="0.25">
      <c r="A3" s="5" t="s">
        <v>8</v>
      </c>
    </row>
    <row r="4" spans="1:7" x14ac:dyDescent="0.25">
      <c r="A4" s="5" t="s">
        <v>3</v>
      </c>
    </row>
    <row r="5" spans="1:7" x14ac:dyDescent="0.25">
      <c r="A5" s="1" t="s">
        <v>9</v>
      </c>
      <c r="B5" s="56"/>
      <c r="C5" s="12"/>
      <c r="D5" s="4"/>
      <c r="E5" s="4"/>
      <c r="F5" s="4"/>
      <c r="G5" s="4"/>
    </row>
    <row r="6" spans="1:7" x14ac:dyDescent="0.25">
      <c r="A6" s="8"/>
      <c r="B6" s="54" t="s">
        <v>4</v>
      </c>
      <c r="C6" s="6" t="s">
        <v>4</v>
      </c>
      <c r="D6" s="6"/>
      <c r="E6" s="6" t="s">
        <v>4</v>
      </c>
      <c r="F6" s="6"/>
      <c r="G6" s="4"/>
    </row>
    <row r="7" spans="1:7" x14ac:dyDescent="0.25">
      <c r="A7" s="8"/>
      <c r="B7" s="54" t="s">
        <v>5</v>
      </c>
      <c r="C7" s="6" t="s">
        <v>6</v>
      </c>
      <c r="D7" s="6"/>
      <c r="E7" s="6" t="s">
        <v>6</v>
      </c>
      <c r="F7" s="6"/>
      <c r="G7" s="4"/>
    </row>
    <row r="8" spans="1:7" x14ac:dyDescent="0.25">
      <c r="A8" s="13"/>
      <c r="B8" s="55"/>
      <c r="C8" s="7"/>
      <c r="D8" s="8"/>
      <c r="E8" s="8"/>
      <c r="F8" s="8"/>
      <c r="G8" s="4"/>
    </row>
    <row r="9" spans="1:7" x14ac:dyDescent="0.25">
      <c r="A9" s="9" t="s">
        <v>10</v>
      </c>
      <c r="B9" s="57"/>
      <c r="C9" s="14"/>
      <c r="D9" s="15"/>
      <c r="E9" s="16"/>
      <c r="F9" s="16"/>
      <c r="G9" s="17" t="s">
        <v>11</v>
      </c>
    </row>
    <row r="10" spans="1:7" x14ac:dyDescent="0.25">
      <c r="A10" s="10" t="s">
        <v>12</v>
      </c>
      <c r="B10" s="58">
        <v>309779823.88</v>
      </c>
      <c r="C10" s="18">
        <v>278646222.63</v>
      </c>
      <c r="D10" s="15"/>
      <c r="E10" s="19"/>
      <c r="F10" s="16"/>
      <c r="G10" s="20" t="s">
        <v>13</v>
      </c>
    </row>
    <row r="11" spans="1:7" x14ac:dyDescent="0.25">
      <c r="A11" s="10" t="s">
        <v>14</v>
      </c>
      <c r="B11" s="58"/>
      <c r="C11" s="18"/>
      <c r="D11" s="15"/>
      <c r="E11" s="19"/>
      <c r="F11" s="16"/>
      <c r="G11" s="20" t="s">
        <v>15</v>
      </c>
    </row>
    <row r="12" spans="1:7" x14ac:dyDescent="0.25">
      <c r="A12" s="10" t="s">
        <v>16</v>
      </c>
      <c r="B12" s="58"/>
      <c r="C12" s="18"/>
      <c r="D12" s="15"/>
      <c r="E12" s="19"/>
      <c r="F12" s="16"/>
      <c r="G12" s="20" t="s">
        <v>15</v>
      </c>
    </row>
    <row r="13" spans="1:7" x14ac:dyDescent="0.25">
      <c r="A13" s="10" t="s">
        <v>17</v>
      </c>
      <c r="B13" s="58"/>
      <c r="C13" s="18"/>
      <c r="D13" s="15"/>
      <c r="E13" s="19"/>
      <c r="F13" s="16"/>
      <c r="G13" s="20" t="s">
        <v>15</v>
      </c>
    </row>
    <row r="14" spans="1:7" x14ac:dyDescent="0.25">
      <c r="A14" s="10" t="s">
        <v>18</v>
      </c>
      <c r="B14" s="58">
        <v>1089979.17</v>
      </c>
      <c r="C14" s="18">
        <v>283311.74</v>
      </c>
      <c r="D14" s="15"/>
      <c r="E14" s="19"/>
      <c r="F14" s="16"/>
      <c r="G14" s="20" t="s">
        <v>19</v>
      </c>
    </row>
    <row r="15" spans="1:7" ht="29.25" x14ac:dyDescent="0.25">
      <c r="A15" s="9" t="s">
        <v>20</v>
      </c>
      <c r="B15" s="58"/>
      <c r="C15" s="18"/>
      <c r="D15" s="15"/>
      <c r="E15" s="19"/>
      <c r="F15" s="16"/>
      <c r="G15" s="4"/>
    </row>
    <row r="16" spans="1:7" ht="29.25" x14ac:dyDescent="0.25">
      <c r="A16" s="9" t="s">
        <v>21</v>
      </c>
      <c r="B16" s="58"/>
      <c r="C16" s="18"/>
      <c r="D16" s="15"/>
      <c r="E16" s="19"/>
      <c r="F16" s="16"/>
      <c r="G16" s="4"/>
    </row>
    <row r="17" spans="1:7" x14ac:dyDescent="0.25">
      <c r="A17" s="9" t="s">
        <v>22</v>
      </c>
      <c r="B17" s="58"/>
      <c r="C17" s="18"/>
      <c r="D17" s="15"/>
      <c r="E17" s="19"/>
      <c r="F17" s="16"/>
      <c r="G17" s="4"/>
    </row>
    <row r="18" spans="1:7" x14ac:dyDescent="0.25">
      <c r="A18" s="9" t="s">
        <v>23</v>
      </c>
      <c r="B18" s="57"/>
      <c r="C18" s="14"/>
      <c r="D18" s="15"/>
      <c r="E18" s="16"/>
      <c r="F18" s="16"/>
      <c r="G18" s="4"/>
    </row>
    <row r="19" spans="1:7" x14ac:dyDescent="0.25">
      <c r="A19" s="10" t="s">
        <v>23</v>
      </c>
      <c r="B19" s="58">
        <f>-(217687077.07)</f>
        <v>-217687077.06999999</v>
      </c>
      <c r="C19" s="18">
        <f>-(208571925)</f>
        <v>-208571925</v>
      </c>
      <c r="D19" s="15"/>
      <c r="E19" s="19"/>
      <c r="F19" s="16"/>
      <c r="G19" s="4"/>
    </row>
    <row r="20" spans="1:7" x14ac:dyDescent="0.25">
      <c r="A20" s="10" t="s">
        <v>24</v>
      </c>
      <c r="B20" s="58"/>
      <c r="C20" s="18"/>
      <c r="D20" s="15"/>
      <c r="E20" s="19"/>
      <c r="F20" s="16"/>
      <c r="G20" s="4"/>
    </row>
    <row r="21" spans="1:7" x14ac:dyDescent="0.25">
      <c r="A21" s="9" t="s">
        <v>25</v>
      </c>
      <c r="B21" s="57"/>
      <c r="C21" s="14"/>
      <c r="D21" s="15"/>
      <c r="E21" s="16"/>
      <c r="F21" s="16"/>
      <c r="G21" s="4"/>
    </row>
    <row r="22" spans="1:7" x14ac:dyDescent="0.25">
      <c r="A22" s="10" t="s">
        <v>26</v>
      </c>
      <c r="B22" s="58">
        <f>-20865728</f>
        <v>-20865728</v>
      </c>
      <c r="C22" s="18">
        <f>-15811709</f>
        <v>-15811709</v>
      </c>
      <c r="D22" s="15"/>
      <c r="E22" s="19"/>
      <c r="F22" s="16"/>
      <c r="G22" s="4"/>
    </row>
    <row r="23" spans="1:7" x14ac:dyDescent="0.25">
      <c r="A23" s="10" t="s">
        <v>27</v>
      </c>
      <c r="B23" s="58">
        <f>-3484861</f>
        <v>-3484861</v>
      </c>
      <c r="C23" s="18">
        <f>-2640551</f>
        <v>-2640551</v>
      </c>
      <c r="D23" s="15"/>
      <c r="E23" s="19"/>
      <c r="F23" s="16"/>
      <c r="G23" s="4"/>
    </row>
    <row r="24" spans="1:7" x14ac:dyDescent="0.25">
      <c r="A24" s="10" t="s">
        <v>28</v>
      </c>
      <c r="B24" s="58"/>
      <c r="C24" s="18"/>
      <c r="D24" s="15"/>
      <c r="E24" s="19"/>
      <c r="F24" s="16"/>
      <c r="G24" s="4"/>
    </row>
    <row r="25" spans="1:7" x14ac:dyDescent="0.25">
      <c r="A25" s="9" t="s">
        <v>29</v>
      </c>
      <c r="B25" s="58"/>
      <c r="C25" s="18"/>
      <c r="D25" s="15"/>
      <c r="E25" s="19"/>
      <c r="F25" s="16"/>
      <c r="G25" s="4"/>
    </row>
    <row r="26" spans="1:7" x14ac:dyDescent="0.25">
      <c r="A26" s="9" t="s">
        <v>0</v>
      </c>
      <c r="B26" s="58">
        <f>-1738055.15</f>
        <v>-1738055.15</v>
      </c>
      <c r="C26" s="18">
        <f>-1511328.12</f>
        <v>-1511328.12</v>
      </c>
      <c r="D26" s="15"/>
      <c r="E26" s="19"/>
      <c r="F26" s="16"/>
      <c r="G26" s="4"/>
    </row>
    <row r="27" spans="1:7" x14ac:dyDescent="0.25">
      <c r="A27" s="9" t="s">
        <v>30</v>
      </c>
      <c r="B27" s="58">
        <v>-16334469.17</v>
      </c>
      <c r="C27" s="18">
        <v>-18009265.030000001</v>
      </c>
      <c r="D27" s="15"/>
      <c r="E27" s="19"/>
      <c r="F27" s="16"/>
      <c r="G27" s="4"/>
    </row>
    <row r="28" spans="1:7" x14ac:dyDescent="0.25">
      <c r="A28" s="9" t="s">
        <v>31</v>
      </c>
      <c r="B28" s="57"/>
      <c r="C28" s="14"/>
      <c r="D28" s="15"/>
      <c r="E28" s="16"/>
      <c r="F28" s="16"/>
      <c r="G28" s="4"/>
    </row>
    <row r="29" spans="1:7" ht="15" customHeight="1" x14ac:dyDescent="0.25">
      <c r="A29" s="10" t="s">
        <v>32</v>
      </c>
      <c r="B29" s="58"/>
      <c r="C29" s="18"/>
      <c r="D29" s="15"/>
      <c r="E29" s="19"/>
      <c r="F29" s="16"/>
      <c r="G29" s="4"/>
    </row>
    <row r="30" spans="1:7" ht="15" customHeight="1" x14ac:dyDescent="0.25">
      <c r="A30" s="10" t="s">
        <v>33</v>
      </c>
      <c r="B30" s="58"/>
      <c r="C30" s="18"/>
      <c r="D30" s="15"/>
      <c r="E30" s="19"/>
      <c r="F30" s="16"/>
      <c r="G30" s="4"/>
    </row>
    <row r="31" spans="1:7" ht="15" customHeight="1" x14ac:dyDescent="0.25">
      <c r="A31" s="10" t="s">
        <v>34</v>
      </c>
      <c r="B31" s="58"/>
      <c r="C31" s="18"/>
      <c r="D31" s="15"/>
      <c r="E31" s="19"/>
      <c r="F31" s="16"/>
      <c r="G31" s="4"/>
    </row>
    <row r="32" spans="1:7" ht="15" customHeight="1" x14ac:dyDescent="0.25">
      <c r="A32" s="10" t="s">
        <v>35</v>
      </c>
      <c r="B32" s="58"/>
      <c r="C32" s="18"/>
      <c r="D32" s="15"/>
      <c r="E32" s="19"/>
      <c r="F32" s="16"/>
      <c r="G32" s="4"/>
    </row>
    <row r="33" spans="1:7" ht="15" customHeight="1" x14ac:dyDescent="0.25">
      <c r="A33" s="10" t="s">
        <v>36</v>
      </c>
      <c r="B33" s="58"/>
      <c r="C33" s="18"/>
      <c r="D33" s="15"/>
      <c r="E33" s="19"/>
      <c r="F33" s="16"/>
      <c r="G33" s="4"/>
    </row>
    <row r="34" spans="1:7" ht="15" customHeight="1" x14ac:dyDescent="0.25">
      <c r="A34" s="10" t="s">
        <v>37</v>
      </c>
      <c r="B34" s="58"/>
      <c r="C34" s="18"/>
      <c r="D34" s="15"/>
      <c r="E34" s="19"/>
      <c r="F34" s="16"/>
      <c r="G34" s="4"/>
    </row>
    <row r="35" spans="1:7" ht="29.25" x14ac:dyDescent="0.25">
      <c r="A35" s="9" t="s">
        <v>38</v>
      </c>
      <c r="B35" s="58"/>
      <c r="C35" s="18"/>
      <c r="D35" s="15"/>
      <c r="E35" s="19"/>
      <c r="F35" s="16"/>
      <c r="G35" s="4"/>
    </row>
    <row r="36" spans="1:7" x14ac:dyDescent="0.25">
      <c r="A36" s="9" t="s">
        <v>1</v>
      </c>
      <c r="B36" s="57"/>
      <c r="C36" s="14"/>
      <c r="D36" s="15"/>
      <c r="E36" s="16"/>
      <c r="F36" s="16"/>
      <c r="G36" s="4"/>
    </row>
    <row r="37" spans="1:7" x14ac:dyDescent="0.25">
      <c r="A37" s="10" t="s">
        <v>39</v>
      </c>
      <c r="B37" s="58">
        <v>1379066.85</v>
      </c>
      <c r="C37" s="18">
        <f>-414912.43</f>
        <v>-414912.43</v>
      </c>
      <c r="D37" s="15"/>
      <c r="E37" s="19"/>
      <c r="F37" s="16"/>
      <c r="G37" s="4"/>
    </row>
    <row r="38" spans="1:7" ht="30" x14ac:dyDescent="0.25">
      <c r="A38" s="10" t="s">
        <v>40</v>
      </c>
      <c r="B38" s="58"/>
      <c r="C38" s="18"/>
      <c r="D38" s="15"/>
      <c r="E38" s="19"/>
      <c r="F38" s="16"/>
      <c r="G38" s="4"/>
    </row>
    <row r="39" spans="1:7" x14ac:dyDescent="0.25">
      <c r="A39" s="10" t="s">
        <v>41</v>
      </c>
      <c r="B39" s="58"/>
      <c r="C39" s="18"/>
      <c r="D39" s="15"/>
      <c r="E39" s="19"/>
      <c r="F39" s="16"/>
      <c r="G39" s="4"/>
    </row>
    <row r="40" spans="1:7" x14ac:dyDescent="0.25">
      <c r="A40" s="9" t="s">
        <v>42</v>
      </c>
      <c r="B40" s="58"/>
      <c r="C40" s="18"/>
      <c r="D40" s="15"/>
      <c r="E40" s="19"/>
      <c r="F40" s="16"/>
      <c r="G40" s="4"/>
    </row>
    <row r="41" spans="1:7" x14ac:dyDescent="0.25">
      <c r="A41" s="21" t="s">
        <v>43</v>
      </c>
      <c r="B41" s="58"/>
      <c r="C41" s="18"/>
      <c r="D41" s="15"/>
      <c r="E41" s="19"/>
      <c r="F41" s="16"/>
      <c r="G41" s="4"/>
    </row>
    <row r="42" spans="1:7" x14ac:dyDescent="0.25">
      <c r="A42" s="9" t="s">
        <v>44</v>
      </c>
      <c r="B42" s="59">
        <f>SUM(B9:B41)</f>
        <v>52138679.51000002</v>
      </c>
      <c r="C42" s="22">
        <f>SUM(C9:C41)</f>
        <v>31969843.790000007</v>
      </c>
      <c r="D42" s="23"/>
      <c r="E42" s="24">
        <f>SUM(E9:E41)</f>
        <v>0</v>
      </c>
      <c r="F42" s="23"/>
      <c r="G42" s="4"/>
    </row>
    <row r="43" spans="1:7" x14ac:dyDescent="0.25">
      <c r="A43" s="9" t="s">
        <v>45</v>
      </c>
      <c r="B43" s="60"/>
      <c r="C43" s="25"/>
      <c r="D43" s="23"/>
      <c r="E43" s="23"/>
      <c r="F43" s="23"/>
      <c r="G43" s="4"/>
    </row>
    <row r="44" spans="1:7" x14ac:dyDescent="0.25">
      <c r="A44" s="10" t="s">
        <v>46</v>
      </c>
      <c r="B44" s="58">
        <v>-7839030</v>
      </c>
      <c r="C44" s="18">
        <v>-4855312</v>
      </c>
      <c r="D44" s="15"/>
      <c r="E44" s="19"/>
      <c r="F44" s="16"/>
      <c r="G44" s="4"/>
    </row>
    <row r="45" spans="1:7" x14ac:dyDescent="0.25">
      <c r="A45" s="10" t="s">
        <v>2</v>
      </c>
      <c r="B45" s="58"/>
      <c r="C45" s="18"/>
      <c r="D45" s="15"/>
      <c r="E45" s="19"/>
      <c r="F45" s="16"/>
      <c r="G45" s="4"/>
    </row>
    <row r="46" spans="1:7" x14ac:dyDescent="0.25">
      <c r="A46" s="10" t="s">
        <v>47</v>
      </c>
      <c r="B46" s="58"/>
      <c r="C46" s="18"/>
      <c r="D46" s="15"/>
      <c r="E46" s="19"/>
      <c r="F46" s="16"/>
      <c r="G46" s="4"/>
    </row>
    <row r="47" spans="1:7" x14ac:dyDescent="0.25">
      <c r="A47" s="9" t="s">
        <v>48</v>
      </c>
      <c r="B47" s="61">
        <f>SUM(B42:B46)</f>
        <v>44299649.51000002</v>
      </c>
      <c r="C47" s="26">
        <f>SUM(C42:C46)</f>
        <v>27114531.790000007</v>
      </c>
      <c r="D47" s="23"/>
      <c r="E47" s="24">
        <f>SUM(E42:E46)</f>
        <v>0</v>
      </c>
      <c r="F47" s="23"/>
      <c r="G47" s="4"/>
    </row>
    <row r="48" spans="1:7" ht="15.75" thickBot="1" x14ac:dyDescent="0.3">
      <c r="A48" s="27"/>
      <c r="B48" s="62"/>
      <c r="C48" s="28"/>
      <c r="D48" s="29"/>
      <c r="E48" s="29"/>
      <c r="F48" s="15"/>
      <c r="G48" s="4"/>
    </row>
    <row r="49" spans="1:7" ht="15.75" thickTop="1" x14ac:dyDescent="0.25">
      <c r="A49" s="30" t="s">
        <v>49</v>
      </c>
      <c r="B49" s="63"/>
      <c r="C49" s="31"/>
      <c r="D49" s="32"/>
      <c r="E49" s="32"/>
      <c r="F49" s="15"/>
      <c r="G49" s="4"/>
    </row>
    <row r="50" spans="1:7" ht="30" x14ac:dyDescent="0.25">
      <c r="A50" s="10" t="s">
        <v>50</v>
      </c>
      <c r="B50" s="58"/>
      <c r="C50" s="33"/>
      <c r="D50" s="32"/>
      <c r="E50" s="34"/>
      <c r="F50" s="16"/>
      <c r="G50" s="4"/>
    </row>
    <row r="51" spans="1:7" ht="30" x14ac:dyDescent="0.25">
      <c r="A51" s="10" t="s">
        <v>51</v>
      </c>
      <c r="B51" s="64"/>
      <c r="C51" s="33"/>
      <c r="D51" s="32"/>
      <c r="E51" s="34"/>
      <c r="F51" s="16"/>
      <c r="G51" s="4"/>
    </row>
    <row r="52" spans="1:7" ht="30" x14ac:dyDescent="0.25">
      <c r="A52" s="10" t="s">
        <v>52</v>
      </c>
      <c r="B52" s="64"/>
      <c r="C52" s="33"/>
      <c r="D52" s="32"/>
      <c r="E52" s="34"/>
      <c r="F52" s="8"/>
      <c r="G52" s="4"/>
    </row>
    <row r="53" spans="1:7" ht="15" customHeight="1" x14ac:dyDescent="0.25">
      <c r="A53" s="10" t="s">
        <v>53</v>
      </c>
      <c r="B53" s="64"/>
      <c r="C53" s="33"/>
      <c r="D53" s="32"/>
      <c r="E53" s="34"/>
      <c r="F53" s="35"/>
      <c r="G53" s="35"/>
    </row>
    <row r="54" spans="1:7" x14ac:dyDescent="0.25">
      <c r="A54" s="36" t="s">
        <v>54</v>
      </c>
      <c r="B54" s="64"/>
      <c r="C54" s="33"/>
      <c r="D54" s="32"/>
      <c r="E54" s="34"/>
      <c r="F54" s="12"/>
      <c r="G54" s="35"/>
    </row>
    <row r="55" spans="1:7" ht="29.25" x14ac:dyDescent="0.25">
      <c r="A55" s="30" t="s">
        <v>55</v>
      </c>
      <c r="B55" s="65">
        <f>SUM(B50:B54)</f>
        <v>0</v>
      </c>
      <c r="C55" s="37">
        <f>SUM(C50:C54)</f>
        <v>0</v>
      </c>
      <c r="D55" s="38"/>
      <c r="E55" s="39">
        <f>SUM(E50:E54)</f>
        <v>0</v>
      </c>
      <c r="F55" s="35"/>
      <c r="G55" s="35"/>
    </row>
    <row r="56" spans="1:7" x14ac:dyDescent="0.25">
      <c r="A56" s="40"/>
      <c r="B56" s="66"/>
      <c r="C56" s="41"/>
      <c r="D56" s="42"/>
      <c r="E56" s="42"/>
      <c r="F56" s="35"/>
      <c r="G56" s="35"/>
    </row>
    <row r="57" spans="1:7" ht="30" thickBot="1" x14ac:dyDescent="0.3">
      <c r="A57" s="30" t="s">
        <v>56</v>
      </c>
      <c r="B57" s="67">
        <f>B47+B55</f>
        <v>44299649.51000002</v>
      </c>
      <c r="C57" s="43">
        <f>C47+C55</f>
        <v>27114531.790000007</v>
      </c>
      <c r="D57" s="44"/>
      <c r="E57" s="45">
        <f>E47+E55</f>
        <v>0</v>
      </c>
      <c r="F57" s="35"/>
      <c r="G57" s="35"/>
    </row>
    <row r="58" spans="1:7" ht="15.75" thickTop="1" x14ac:dyDescent="0.25">
      <c r="A58" s="40"/>
      <c r="B58" s="66"/>
      <c r="C58" s="41"/>
      <c r="D58" s="42"/>
      <c r="E58" s="42"/>
      <c r="F58" s="35"/>
      <c r="G58" s="35"/>
    </row>
    <row r="59" spans="1:7" x14ac:dyDescent="0.25">
      <c r="A59" s="46" t="s">
        <v>57</v>
      </c>
      <c r="B59" s="66"/>
      <c r="C59" s="41"/>
      <c r="D59" s="42"/>
      <c r="E59" s="42"/>
      <c r="F59" s="47"/>
      <c r="G59" s="47"/>
    </row>
    <row r="60" spans="1:7" x14ac:dyDescent="0.25">
      <c r="A60" s="40" t="s">
        <v>58</v>
      </c>
      <c r="B60" s="58"/>
      <c r="C60" s="18"/>
      <c r="D60" s="16"/>
      <c r="E60" s="19"/>
      <c r="F60" s="47"/>
      <c r="G60" s="47"/>
    </row>
    <row r="61" spans="1:7" x14ac:dyDescent="0.25">
      <c r="A61" s="40" t="s">
        <v>59</v>
      </c>
      <c r="B61" s="58"/>
      <c r="C61" s="18"/>
      <c r="D61" s="16"/>
      <c r="E61" s="19"/>
      <c r="F61" s="47"/>
      <c r="G61" s="47"/>
    </row>
    <row r="62" spans="1:7" x14ac:dyDescent="0.25">
      <c r="A62" s="48"/>
      <c r="B62" s="68"/>
      <c r="C62" s="49"/>
      <c r="D62" s="47"/>
      <c r="E62" s="47"/>
      <c r="F62" s="47"/>
      <c r="G62" s="47"/>
    </row>
    <row r="63" spans="1:7" x14ac:dyDescent="0.25">
      <c r="A63" s="48"/>
      <c r="B63" s="68"/>
      <c r="C63" s="49"/>
      <c r="D63" s="47"/>
      <c r="E63" s="47"/>
      <c r="F63" s="47"/>
      <c r="G63" s="47"/>
    </row>
    <row r="64" spans="1:7" x14ac:dyDescent="0.25">
      <c r="A64" s="11" t="s">
        <v>60</v>
      </c>
      <c r="B64" s="68"/>
      <c r="C64" s="49"/>
      <c r="D64" s="47"/>
      <c r="E64" s="47"/>
      <c r="F64" s="47"/>
      <c r="G64" s="47"/>
    </row>
    <row r="65" spans="1:7" x14ac:dyDescent="0.25">
      <c r="A65" s="50"/>
      <c r="B65" s="69"/>
      <c r="C65" s="51"/>
      <c r="D65" s="52"/>
      <c r="E65" s="52"/>
      <c r="F65" s="52"/>
      <c r="G65" s="52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natyra 2023</vt:lpstr>
    </vt:vector>
  </TitlesOfParts>
  <Manager/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NADA NADA</cp:lastModifiedBy>
  <cp:lastPrinted>2024-03-13T15:52:04Z</cp:lastPrinted>
  <dcterms:created xsi:type="dcterms:W3CDTF">2002-02-16T18:16:52Z</dcterms:created>
  <dcterms:modified xsi:type="dcterms:W3CDTF">2024-07-05T08:46:40Z</dcterms:modified>
  <cp:category/>
</cp:coreProperties>
</file>