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\Dokumenta pune\DOKUMENTA PUNE\NESIM\VITI 2023\BILANCI QKB 2023\"/>
    </mc:Choice>
  </mc:AlternateContent>
  <xr:revisionPtr revIDLastSave="0" documentId="13_ncr:1_{9C836E33-A088-47A1-A455-D6EE9C72445A}" xr6:coauthVersionLast="47" xr6:coauthVersionMax="47" xr10:uidLastSave="{00000000-0000-0000-0000-000000000000}"/>
  <bookViews>
    <workbookView xWindow="-120" yWindow="-120" windowWidth="25440" windowHeight="15390" xr2:uid="{D4CDEBFC-FABF-41E8-833C-11E4B4FD913A}"/>
  </bookViews>
  <sheets>
    <sheet name="2.1-Pasqyra e Perform. (natyra)" sheetId="1" r:id="rId1"/>
  </sheets>
  <definedNames>
    <definedName name="_xlnm.Print_Area" localSheetId="0">'2.1-Pasqyra e Perform. (natyra)'!$A$1:$D$57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B39" i="1"/>
  <c r="B27" i="1"/>
  <c r="B26" i="1"/>
  <c r="B19" i="1"/>
  <c r="B14" i="1"/>
  <c r="B10" i="1"/>
</calcChain>
</file>

<file path=xl/sharedStrings.xml><?xml version="1.0" encoding="utf-8"?>
<sst xmlns="http://schemas.openxmlformats.org/spreadsheetml/2006/main" count="60" uniqueCount="58">
  <si>
    <t>Pasqyrat financiare te vitit 2023</t>
  </si>
  <si>
    <t>NESIM SHPK</t>
  </si>
  <si>
    <t>K11515001T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</si>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</sst>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-* #,##0.00_-;\-* #,##0.00_-;_-* &quot;-&quot;??_-;_-@_-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9"/>
      <name val="Arial"/>
      <family val="2"/>
    </font>
    <font>
      <sz val="11"/>
      <color rgb="FFFF0000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/>
    <xf numFmtId="3" fontId="5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0" xfId="0" applyFont="1"/>
    <xf numFmtId="0" fontId="7" fillId="0" borderId="1" xfId="0" applyFont="1" applyBorder="1" applyAlignment="1">
      <alignment wrapText="1"/>
    </xf>
    <xf numFmtId="37" fontId="2" fillId="0" borderId="1" xfId="1" applyNumberFormat="1" applyFont="1" applyFill="1" applyBorder="1" applyAlignment="1" applyProtection="1">
      <alignment horizontal="right" wrapText="1"/>
    </xf>
    <xf numFmtId="37" fontId="4" fillId="0" borderId="1" xfId="0" applyNumberFormat="1" applyFont="1" applyBorder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1" xfId="0" applyFont="1" applyBorder="1" applyAlignment="1">
      <alignment horizontal="left" wrapText="1" indent="2"/>
    </xf>
    <xf numFmtId="37" fontId="2" fillId="0" borderId="0" xfId="0" applyNumberFormat="1" applyFont="1"/>
    <xf numFmtId="164" fontId="2" fillId="0" borderId="0" xfId="1" applyNumberFormat="1" applyFont="1" applyFill="1" applyBorder="1" applyAlignment="1" applyProtection="1"/>
    <xf numFmtId="43" fontId="2" fillId="0" borderId="0" xfId="0" applyNumberFormat="1" applyFont="1"/>
    <xf numFmtId="0" fontId="11" fillId="0" borderId="0" xfId="0" applyFont="1"/>
    <xf numFmtId="0" fontId="7" fillId="2" borderId="1" xfId="0" applyFont="1" applyFill="1" applyBorder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9" fontId="2" fillId="0" borderId="0" xfId="0" applyNumberFormat="1" applyFont="1"/>
    <xf numFmtId="165" fontId="2" fillId="0" borderId="0" xfId="1" applyNumberFormat="1" applyFont="1" applyFill="1" applyBorder="1" applyAlignment="1" applyProtection="1"/>
    <xf numFmtId="166" fontId="2" fillId="0" borderId="0" xfId="0" applyNumberFormat="1" applyFont="1"/>
    <xf numFmtId="37" fontId="4" fillId="0" borderId="0" xfId="0" applyNumberFormat="1" applyFont="1" applyAlignment="1">
      <alignment horizontal="right"/>
    </xf>
    <xf numFmtId="0" fontId="7" fillId="0" borderId="1" xfId="2" applyFont="1" applyBorder="1" applyAlignment="1">
      <alignment wrapText="1"/>
    </xf>
    <xf numFmtId="37" fontId="14" fillId="0" borderId="1" xfId="1" applyNumberFormat="1" applyFont="1" applyFill="1" applyBorder="1" applyAlignment="1" applyProtection="1">
      <alignment horizontal="right" wrapText="1"/>
    </xf>
    <xf numFmtId="0" fontId="16" fillId="0" borderId="0" xfId="3" applyFont="1" applyAlignment="1">
      <alignment horizontal="center"/>
    </xf>
    <xf numFmtId="0" fontId="9" fillId="2" borderId="1" xfId="0" applyFont="1" applyFill="1" applyBorder="1" applyAlignment="1">
      <alignment horizontal="left" wrapText="1" indent="2"/>
    </xf>
    <xf numFmtId="37" fontId="5" fillId="0" borderId="1" xfId="2" applyNumberFormat="1" applyFont="1" applyBorder="1" applyAlignment="1">
      <alignment horizontal="right" vertical="center"/>
    </xf>
    <xf numFmtId="0" fontId="14" fillId="0" borderId="1" xfId="2" applyFont="1" applyBorder="1" applyAlignment="1">
      <alignment wrapText="1"/>
    </xf>
    <xf numFmtId="37" fontId="4" fillId="0" borderId="1" xfId="2" applyNumberFormat="1" applyFont="1" applyBorder="1" applyAlignment="1">
      <alignment horizontal="right"/>
    </xf>
    <xf numFmtId="37" fontId="1" fillId="0" borderId="1" xfId="2" applyNumberFormat="1" applyFont="1" applyBorder="1" applyAlignment="1">
      <alignment horizontal="right"/>
    </xf>
    <xf numFmtId="0" fontId="14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0" fontId="12" fillId="0" borderId="0" xfId="2" applyFont="1" applyAlignment="1">
      <alignment wrapText="1"/>
    </xf>
    <xf numFmtId="0" fontId="16" fillId="0" borderId="0" xfId="3" applyFont="1" applyAlignment="1">
      <alignment horizontal="center" vertical="center"/>
    </xf>
    <xf numFmtId="37" fontId="2" fillId="3" borderId="0" xfId="1" applyNumberFormat="1" applyFont="1" applyFill="1" applyBorder="1" applyAlignment="1" applyProtection="1">
      <alignment horizontal="right" wrapText="1"/>
    </xf>
    <xf numFmtId="0" fontId="16" fillId="0" borderId="0" xfId="3" applyFont="1" applyAlignment="1">
      <alignment vertical="center"/>
    </xf>
    <xf numFmtId="0" fontId="18" fillId="0" borderId="0" xfId="4" applyFont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37" fontId="2" fillId="0" borderId="0" xfId="0" applyNumberFormat="1" applyFont="1" applyFill="1"/>
    <xf numFmtId="0" fontId="2" fillId="0" borderId="0" xfId="0" applyFont="1" applyFill="1"/>
    <xf numFmtId="0" fontId="10" fillId="0" borderId="0" xfId="0" applyFont="1" applyFill="1"/>
    <xf numFmtId="164" fontId="2" fillId="0" borderId="0" xfId="1" applyNumberFormat="1" applyFont="1" applyFill="1"/>
    <xf numFmtId="2" fontId="2" fillId="0" borderId="0" xfId="0" applyNumberFormat="1" applyFont="1" applyFill="1"/>
  </cellXfs>
  <cellStyles count="6">
    <cellStyle name="Comma" xfId="1" builtinId="3"/>
    <cellStyle name="Normal" xfId="0" builtinId="0"/>
    <cellStyle name="Normal 21 2" xfId="2" xr:uid="{23D8CA5C-014E-4FB8-945A-F6EA11E5E65C}"/>
    <cellStyle name="Normal 3" xfId="5" xr:uid="{5D61052D-F5FE-4AF1-8D4F-015C67F2F700}"/>
    <cellStyle name="Normal_Albania_-__Income_Statement_September_2009" xfId="3" xr:uid="{BFC93627-CC05-4F4D-9F50-33271276E903}"/>
    <cellStyle name="Normal_SHEET" xfId="4" xr:uid="{7CA4463F-7A55-465F-B6D4-F9A1739BA4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60360-AA74-4992-BA1A-0200A78EA4E8}">
  <dimension ref="A1:J65"/>
  <sheetViews>
    <sheetView showGridLines="0" tabSelected="1" workbookViewId="0">
      <selection activeCell="G7" sqref="G7"/>
    </sheetView>
  </sheetViews>
  <sheetFormatPr defaultColWidth="9.140625" defaultRowHeight="15" x14ac:dyDescent="0.25"/>
  <cols>
    <col min="1" max="1" width="88.28515625" style="3" customWidth="1"/>
    <col min="2" max="2" width="13.140625" style="2" customWidth="1"/>
    <col min="3" max="3" width="2.7109375" style="2" customWidth="1"/>
    <col min="4" max="4" width="13.28515625" style="2" bestFit="1" customWidth="1"/>
    <col min="5" max="5" width="2.5703125" style="2" customWidth="1"/>
    <col min="6" max="6" width="19" style="3" customWidth="1"/>
    <col min="7" max="7" width="14" style="3" bestFit="1" customWidth="1"/>
    <col min="8" max="8" width="9.5703125" style="3" bestFit="1" customWidth="1"/>
    <col min="9" max="16384" width="9.140625" style="3"/>
  </cols>
  <sheetData>
    <row r="1" spans="1:10" x14ac:dyDescent="0.25">
      <c r="A1" s="1" t="s">
        <v>0</v>
      </c>
    </row>
    <row r="2" spans="1:10" x14ac:dyDescent="0.25">
      <c r="A2" s="4" t="s">
        <v>1</v>
      </c>
    </row>
    <row r="3" spans="1:10" x14ac:dyDescent="0.25">
      <c r="A3" s="4" t="s">
        <v>2</v>
      </c>
    </row>
    <row r="4" spans="1:10" x14ac:dyDescent="0.25">
      <c r="A4" s="4" t="s">
        <v>3</v>
      </c>
    </row>
    <row r="5" spans="1:10" x14ac:dyDescent="0.25">
      <c r="A5" s="1" t="s">
        <v>4</v>
      </c>
      <c r="B5" s="3"/>
      <c r="C5" s="3"/>
      <c r="D5" s="3"/>
      <c r="E5" s="3"/>
    </row>
    <row r="6" spans="1:10" x14ac:dyDescent="0.25">
      <c r="A6" s="5"/>
      <c r="B6" s="6" t="s">
        <v>5</v>
      </c>
      <c r="C6" s="6"/>
      <c r="D6" s="6" t="s">
        <v>5</v>
      </c>
      <c r="E6" s="7"/>
    </row>
    <row r="7" spans="1:10" x14ac:dyDescent="0.25">
      <c r="A7" s="5"/>
      <c r="B7" s="6" t="s">
        <v>6</v>
      </c>
      <c r="C7" s="6"/>
      <c r="D7" s="6" t="s">
        <v>7</v>
      </c>
      <c r="E7" s="7"/>
    </row>
    <row r="8" spans="1:10" x14ac:dyDescent="0.25">
      <c r="A8" s="8"/>
      <c r="B8" s="5"/>
      <c r="C8" s="5"/>
      <c r="D8" s="5"/>
      <c r="E8" s="9"/>
    </row>
    <row r="9" spans="1:10" x14ac:dyDescent="0.25">
      <c r="A9" s="10" t="s">
        <v>8</v>
      </c>
      <c r="B9" s="11"/>
      <c r="C9" s="12"/>
      <c r="D9" s="11"/>
      <c r="E9" s="13"/>
    </row>
    <row r="10" spans="1:10" x14ac:dyDescent="0.25">
      <c r="A10" s="14" t="s">
        <v>9</v>
      </c>
      <c r="B10" s="11">
        <f>6807838+62781071+198428576</f>
        <v>268017485</v>
      </c>
      <c r="C10" s="12"/>
      <c r="D10" s="11">
        <v>163669650</v>
      </c>
      <c r="E10" s="13"/>
      <c r="F10" s="43"/>
      <c r="G10" s="44"/>
      <c r="H10" s="44"/>
      <c r="I10" s="44"/>
      <c r="J10" s="44"/>
    </row>
    <row r="11" spans="1:10" x14ac:dyDescent="0.25">
      <c r="A11" s="14" t="s">
        <v>10</v>
      </c>
      <c r="B11" s="11">
        <v>136123074</v>
      </c>
      <c r="C11" s="12"/>
      <c r="D11" s="11"/>
      <c r="E11" s="13"/>
      <c r="F11" s="43"/>
      <c r="G11" s="44"/>
      <c r="H11" s="44"/>
      <c r="I11" s="44"/>
      <c r="J11" s="44"/>
    </row>
    <row r="12" spans="1:10" x14ac:dyDescent="0.25">
      <c r="A12" s="14" t="s">
        <v>11</v>
      </c>
      <c r="B12" s="11"/>
      <c r="C12" s="12"/>
      <c r="D12" s="11"/>
      <c r="E12" s="13"/>
      <c r="F12" s="44"/>
      <c r="G12" s="44"/>
      <c r="H12" s="44"/>
      <c r="I12" s="44"/>
      <c r="J12" s="44"/>
    </row>
    <row r="13" spans="1:10" x14ac:dyDescent="0.25">
      <c r="A13" s="14" t="s">
        <v>12</v>
      </c>
      <c r="B13" s="11"/>
      <c r="C13" s="12"/>
      <c r="D13" s="11"/>
      <c r="E13" s="13"/>
      <c r="F13" s="44"/>
      <c r="G13" s="44"/>
      <c r="H13" s="44"/>
      <c r="I13" s="44"/>
      <c r="J13" s="44"/>
    </row>
    <row r="14" spans="1:10" x14ac:dyDescent="0.25">
      <c r="A14" s="14" t="s">
        <v>13</v>
      </c>
      <c r="B14" s="11">
        <f>4167940+4670100</f>
        <v>8838040</v>
      </c>
      <c r="C14" s="12"/>
      <c r="D14" s="11">
        <v>2418450</v>
      </c>
      <c r="E14" s="13"/>
      <c r="F14" s="43"/>
      <c r="G14" s="44"/>
      <c r="H14" s="44"/>
      <c r="I14" s="44"/>
      <c r="J14" s="44"/>
    </row>
    <row r="15" spans="1:10" x14ac:dyDescent="0.25">
      <c r="A15" s="10" t="s">
        <v>14</v>
      </c>
      <c r="B15" s="11"/>
      <c r="C15" s="12"/>
      <c r="D15" s="11"/>
      <c r="E15" s="13"/>
      <c r="F15" s="16"/>
      <c r="G15" s="44"/>
      <c r="H15" s="44"/>
      <c r="I15" s="44"/>
      <c r="J15" s="44"/>
    </row>
    <row r="16" spans="1:10" x14ac:dyDescent="0.25">
      <c r="A16" s="10" t="s">
        <v>15</v>
      </c>
      <c r="B16" s="11"/>
      <c r="C16" s="12"/>
      <c r="D16" s="11"/>
      <c r="E16" s="13"/>
      <c r="F16" s="43"/>
      <c r="G16" s="45"/>
      <c r="H16" s="44"/>
      <c r="I16" s="44"/>
      <c r="J16" s="44"/>
    </row>
    <row r="17" spans="1:10" x14ac:dyDescent="0.25">
      <c r="A17" s="10" t="s">
        <v>16</v>
      </c>
      <c r="B17" s="11"/>
      <c r="C17" s="12"/>
      <c r="D17" s="11"/>
      <c r="E17" s="13"/>
      <c r="F17" s="43"/>
      <c r="G17" s="45"/>
      <c r="H17" s="44"/>
      <c r="I17" s="44"/>
      <c r="J17" s="44"/>
    </row>
    <row r="18" spans="1:10" x14ac:dyDescent="0.25">
      <c r="A18" s="10" t="s">
        <v>17</v>
      </c>
      <c r="B18" s="11"/>
      <c r="C18" s="12"/>
      <c r="D18" s="11"/>
      <c r="E18" s="13"/>
      <c r="F18" s="44"/>
      <c r="G18" s="44"/>
      <c r="H18" s="44"/>
      <c r="I18" s="44"/>
      <c r="J18" s="44"/>
    </row>
    <row r="19" spans="1:10" x14ac:dyDescent="0.25">
      <c r="A19" s="14" t="s">
        <v>17</v>
      </c>
      <c r="B19" s="11">
        <f>-593706-26130016-171453612</f>
        <v>-198177334</v>
      </c>
      <c r="C19" s="12"/>
      <c r="D19" s="11">
        <v>-120990297</v>
      </c>
      <c r="E19" s="13"/>
      <c r="F19" s="46"/>
      <c r="G19" s="47"/>
      <c r="H19" s="44"/>
      <c r="I19" s="44"/>
      <c r="J19" s="44"/>
    </row>
    <row r="20" spans="1:10" x14ac:dyDescent="0.25">
      <c r="A20" s="14" t="s">
        <v>18</v>
      </c>
      <c r="B20" s="11"/>
      <c r="C20" s="12"/>
      <c r="D20" s="11"/>
      <c r="E20" s="13"/>
      <c r="F20" s="44"/>
      <c r="G20" s="44"/>
      <c r="H20" s="44"/>
      <c r="I20" s="44"/>
      <c r="J20" s="44"/>
    </row>
    <row r="21" spans="1:10" x14ac:dyDescent="0.25">
      <c r="A21" s="10" t="s">
        <v>19</v>
      </c>
      <c r="B21" s="11"/>
      <c r="C21" s="12"/>
      <c r="D21" s="11"/>
      <c r="E21" s="13"/>
      <c r="F21" s="17"/>
    </row>
    <row r="22" spans="1:10" x14ac:dyDescent="0.25">
      <c r="A22" s="14" t="s">
        <v>20</v>
      </c>
      <c r="B22" s="11">
        <v>-18982977</v>
      </c>
      <c r="C22" s="12"/>
      <c r="D22" s="11">
        <v>-14908327</v>
      </c>
      <c r="E22" s="13"/>
    </row>
    <row r="23" spans="1:10" x14ac:dyDescent="0.25">
      <c r="A23" s="14" t="s">
        <v>21</v>
      </c>
      <c r="B23" s="11">
        <v>-2957886</v>
      </c>
      <c r="C23" s="12"/>
      <c r="D23" s="11">
        <v>-2475053</v>
      </c>
      <c r="E23" s="13"/>
      <c r="F23" s="18"/>
    </row>
    <row r="24" spans="1:10" x14ac:dyDescent="0.25">
      <c r="A24" s="14" t="s">
        <v>22</v>
      </c>
      <c r="B24" s="11"/>
      <c r="C24" s="12"/>
      <c r="D24" s="11"/>
      <c r="E24" s="13"/>
    </row>
    <row r="25" spans="1:10" x14ac:dyDescent="0.25">
      <c r="A25" s="10" t="s">
        <v>23</v>
      </c>
      <c r="B25" s="11"/>
      <c r="C25" s="12"/>
      <c r="D25" s="11"/>
      <c r="E25" s="13"/>
    </row>
    <row r="26" spans="1:10" x14ac:dyDescent="0.25">
      <c r="A26" s="10" t="s">
        <v>24</v>
      </c>
      <c r="B26" s="11">
        <f>-17600229-4670100</f>
        <v>-22270329</v>
      </c>
      <c r="C26" s="12"/>
      <c r="D26" s="11">
        <v>-6526462</v>
      </c>
      <c r="E26" s="13"/>
    </row>
    <row r="27" spans="1:10" x14ac:dyDescent="0.25">
      <c r="A27" s="10" t="s">
        <v>25</v>
      </c>
      <c r="B27" s="11">
        <f>-(1455348+2215838+2227115+528190+210327+560890+420000+827944+3000000+219692+279150+2387857+104617+474002+8649404+57777876)</f>
        <v>-81338250</v>
      </c>
      <c r="C27" s="12"/>
      <c r="D27" s="11">
        <v>-9744571</v>
      </c>
      <c r="E27" s="13"/>
    </row>
    <row r="28" spans="1:10" x14ac:dyDescent="0.25">
      <c r="A28" s="10" t="s">
        <v>26</v>
      </c>
      <c r="B28" s="11"/>
      <c r="C28" s="12"/>
      <c r="D28" s="11"/>
      <c r="E28" s="13"/>
    </row>
    <row r="29" spans="1:10" ht="15" customHeight="1" x14ac:dyDescent="0.25">
      <c r="A29" s="14" t="s">
        <v>27</v>
      </c>
      <c r="B29" s="11"/>
      <c r="C29" s="12"/>
      <c r="D29" s="11"/>
      <c r="E29" s="13"/>
    </row>
    <row r="30" spans="1:10" ht="15" customHeight="1" x14ac:dyDescent="0.25">
      <c r="A30" s="14" t="s">
        <v>28</v>
      </c>
      <c r="B30" s="11"/>
      <c r="C30" s="12"/>
      <c r="D30" s="11"/>
      <c r="E30" s="13"/>
    </row>
    <row r="31" spans="1:10" ht="15" customHeight="1" x14ac:dyDescent="0.25">
      <c r="A31" s="14" t="s">
        <v>29</v>
      </c>
      <c r="B31" s="11"/>
      <c r="C31" s="12"/>
      <c r="D31" s="11"/>
      <c r="E31" s="13"/>
    </row>
    <row r="32" spans="1:10" ht="15" customHeight="1" x14ac:dyDescent="0.25">
      <c r="A32" s="14" t="s">
        <v>30</v>
      </c>
      <c r="B32" s="11"/>
      <c r="C32" s="12"/>
      <c r="D32" s="11"/>
      <c r="E32" s="13"/>
    </row>
    <row r="33" spans="1:7" ht="15" customHeight="1" x14ac:dyDescent="0.25">
      <c r="A33" s="14" t="s">
        <v>31</v>
      </c>
      <c r="B33" s="11"/>
      <c r="C33" s="12"/>
      <c r="D33" s="11"/>
      <c r="E33" s="13"/>
    </row>
    <row r="34" spans="1:7" ht="15" customHeight="1" x14ac:dyDescent="0.25">
      <c r="A34" s="14" t="s">
        <v>32</v>
      </c>
      <c r="B34" s="11"/>
      <c r="C34" s="12"/>
      <c r="D34" s="11"/>
      <c r="E34" s="13"/>
    </row>
    <row r="35" spans="1:7" ht="29.25" x14ac:dyDescent="0.25">
      <c r="A35" s="10" t="s">
        <v>33</v>
      </c>
      <c r="B35" s="11"/>
      <c r="C35" s="12"/>
      <c r="D35" s="11"/>
      <c r="E35" s="13"/>
    </row>
    <row r="36" spans="1:7" x14ac:dyDescent="0.25">
      <c r="A36" s="10" t="s">
        <v>34</v>
      </c>
      <c r="B36" s="11"/>
      <c r="C36" s="12"/>
      <c r="D36" s="11"/>
      <c r="E36" s="13"/>
    </row>
    <row r="37" spans="1:7" x14ac:dyDescent="0.25">
      <c r="A37" s="14" t="s">
        <v>35</v>
      </c>
      <c r="B37" s="11"/>
      <c r="C37" s="12"/>
      <c r="D37" s="11">
        <v>-47</v>
      </c>
      <c r="E37" s="13"/>
    </row>
    <row r="38" spans="1:7" ht="30" x14ac:dyDescent="0.25">
      <c r="A38" s="14" t="s">
        <v>36</v>
      </c>
      <c r="B38" s="11"/>
      <c r="C38" s="12"/>
      <c r="D38" s="11"/>
      <c r="E38" s="13"/>
    </row>
    <row r="39" spans="1:7" x14ac:dyDescent="0.25">
      <c r="A39" s="14" t="s">
        <v>37</v>
      </c>
      <c r="B39" s="11">
        <f>3631269-2516605</f>
        <v>1114664</v>
      </c>
      <c r="C39" s="12"/>
      <c r="D39" s="11">
        <v>733823</v>
      </c>
      <c r="E39" s="13"/>
    </row>
    <row r="40" spans="1:7" x14ac:dyDescent="0.25">
      <c r="A40" s="10" t="s">
        <v>38</v>
      </c>
      <c r="B40" s="11"/>
      <c r="C40" s="12"/>
      <c r="D40" s="11"/>
      <c r="E40" s="13"/>
    </row>
    <row r="41" spans="1:7" x14ac:dyDescent="0.25">
      <c r="A41" s="19" t="s">
        <v>39</v>
      </c>
      <c r="B41" s="11"/>
      <c r="C41" s="12"/>
      <c r="D41" s="11"/>
      <c r="E41" s="13"/>
    </row>
    <row r="42" spans="1:7" x14ac:dyDescent="0.25">
      <c r="A42" s="10" t="s">
        <v>40</v>
      </c>
      <c r="B42" s="20">
        <f>SUM(B9:B41)</f>
        <v>90366487</v>
      </c>
      <c r="C42" s="20"/>
      <c r="D42" s="20">
        <f>SUM(D9:D41)</f>
        <v>12177166</v>
      </c>
      <c r="E42" s="21"/>
      <c r="F42" s="15"/>
      <c r="G42" s="22"/>
    </row>
    <row r="43" spans="1:7" x14ac:dyDescent="0.25">
      <c r="A43" s="10" t="s">
        <v>41</v>
      </c>
      <c r="B43" s="20"/>
      <c r="C43" s="20"/>
      <c r="D43" s="20"/>
      <c r="E43" s="21"/>
    </row>
    <row r="44" spans="1:7" x14ac:dyDescent="0.25">
      <c r="A44" s="14" t="s">
        <v>42</v>
      </c>
      <c r="B44" s="11">
        <v>-23519065</v>
      </c>
      <c r="C44" s="12"/>
      <c r="D44" s="11">
        <v>-1879883</v>
      </c>
      <c r="E44" s="13"/>
      <c r="F44" s="16"/>
      <c r="G44" s="23"/>
    </row>
    <row r="45" spans="1:7" x14ac:dyDescent="0.25">
      <c r="A45" s="14" t="s">
        <v>43</v>
      </c>
      <c r="B45" s="11"/>
      <c r="C45" s="12"/>
      <c r="D45" s="11"/>
      <c r="E45" s="13"/>
      <c r="F45" s="24"/>
    </row>
    <row r="46" spans="1:7" x14ac:dyDescent="0.25">
      <c r="A46" s="14" t="s">
        <v>44</v>
      </c>
      <c r="B46" s="11"/>
      <c r="C46" s="12"/>
      <c r="D46" s="11"/>
      <c r="E46" s="13"/>
    </row>
    <row r="47" spans="1:7" x14ac:dyDescent="0.25">
      <c r="A47" s="10" t="s">
        <v>45</v>
      </c>
      <c r="B47" s="20">
        <f>SUM(B42:B46)</f>
        <v>66847422</v>
      </c>
      <c r="C47" s="20"/>
      <c r="D47" s="20">
        <f>SUM(D42:D46)</f>
        <v>10297283</v>
      </c>
      <c r="E47" s="21"/>
    </row>
    <row r="48" spans="1:7" x14ac:dyDescent="0.25">
      <c r="A48" s="10"/>
      <c r="B48" s="12"/>
      <c r="C48" s="12"/>
      <c r="D48" s="12"/>
      <c r="E48" s="25"/>
    </row>
    <row r="49" spans="1:6" x14ac:dyDescent="0.25">
      <c r="A49" s="26" t="s">
        <v>46</v>
      </c>
      <c r="B49" s="27"/>
      <c r="C49" s="27"/>
      <c r="D49" s="27"/>
      <c r="E49" s="25"/>
    </row>
    <row r="50" spans="1:6" x14ac:dyDescent="0.25">
      <c r="A50" s="14" t="s">
        <v>47</v>
      </c>
      <c r="B50" s="27"/>
      <c r="C50" s="27"/>
      <c r="D50" s="27"/>
      <c r="E50" s="13"/>
    </row>
    <row r="51" spans="1:6" x14ac:dyDescent="0.25">
      <c r="A51" s="14" t="s">
        <v>48</v>
      </c>
      <c r="B51" s="27"/>
      <c r="C51" s="27"/>
      <c r="D51" s="27"/>
      <c r="E51" s="13"/>
    </row>
    <row r="52" spans="1:6" x14ac:dyDescent="0.25">
      <c r="A52" s="14" t="s">
        <v>49</v>
      </c>
      <c r="B52" s="27"/>
      <c r="C52" s="27"/>
      <c r="D52" s="27"/>
      <c r="E52" s="9"/>
    </row>
    <row r="53" spans="1:6" ht="15" customHeight="1" x14ac:dyDescent="0.25">
      <c r="A53" s="14" t="s">
        <v>50</v>
      </c>
      <c r="B53" s="27"/>
      <c r="C53" s="27"/>
      <c r="D53" s="27"/>
      <c r="E53" s="28"/>
    </row>
    <row r="54" spans="1:6" x14ac:dyDescent="0.25">
      <c r="A54" s="29" t="s">
        <v>51</v>
      </c>
      <c r="B54" s="27"/>
      <c r="C54" s="27"/>
      <c r="D54" s="27"/>
      <c r="E54" s="16"/>
    </row>
    <row r="55" spans="1:6" x14ac:dyDescent="0.25">
      <c r="A55" s="26" t="s">
        <v>52</v>
      </c>
      <c r="B55" s="30">
        <f>SUM(B50:B54)</f>
        <v>0</v>
      </c>
      <c r="C55" s="30"/>
      <c r="D55" s="30">
        <f>SUM(D50:D54)</f>
        <v>0</v>
      </c>
      <c r="E55" s="28"/>
    </row>
    <row r="56" spans="1:6" x14ac:dyDescent="0.25">
      <c r="A56" s="31"/>
      <c r="B56" s="32"/>
      <c r="C56" s="32"/>
      <c r="D56" s="32"/>
      <c r="E56" s="28"/>
    </row>
    <row r="57" spans="1:6" x14ac:dyDescent="0.25">
      <c r="A57" s="26" t="s">
        <v>53</v>
      </c>
      <c r="B57" s="33">
        <f>B47+B55</f>
        <v>66847422</v>
      </c>
      <c r="C57" s="33"/>
      <c r="D57" s="33">
        <f>D47+D55</f>
        <v>10297283</v>
      </c>
      <c r="E57" s="28"/>
      <c r="F57" s="15"/>
    </row>
    <row r="58" spans="1:6" x14ac:dyDescent="0.25">
      <c r="A58" s="34"/>
      <c r="B58" s="35"/>
      <c r="C58" s="35"/>
      <c r="D58" s="35"/>
      <c r="E58" s="28"/>
    </row>
    <row r="59" spans="1:6" x14ac:dyDescent="0.25">
      <c r="A59" s="36" t="s">
        <v>54</v>
      </c>
      <c r="B59" s="35"/>
      <c r="C59" s="35"/>
      <c r="D59" s="35"/>
      <c r="E59" s="37"/>
    </row>
    <row r="60" spans="1:6" x14ac:dyDescent="0.25">
      <c r="A60" s="34" t="s">
        <v>55</v>
      </c>
      <c r="B60" s="38"/>
      <c r="C60" s="13"/>
      <c r="D60" s="38"/>
      <c r="E60" s="37"/>
    </row>
    <row r="61" spans="1:6" x14ac:dyDescent="0.25">
      <c r="A61" s="34" t="s">
        <v>56</v>
      </c>
      <c r="B61" s="38"/>
      <c r="C61" s="13"/>
      <c r="D61" s="38"/>
      <c r="E61" s="37"/>
    </row>
    <row r="62" spans="1:6" x14ac:dyDescent="0.25">
      <c r="A62" s="39"/>
      <c r="B62" s="37"/>
      <c r="C62" s="37"/>
      <c r="D62" s="37"/>
      <c r="E62" s="37"/>
    </row>
    <row r="63" spans="1:6" x14ac:dyDescent="0.25">
      <c r="A63" s="39"/>
      <c r="B63" s="37"/>
      <c r="C63" s="37"/>
      <c r="D63" s="37"/>
      <c r="E63" s="37"/>
    </row>
    <row r="64" spans="1:6" x14ac:dyDescent="0.25">
      <c r="A64" s="40" t="s">
        <v>57</v>
      </c>
      <c r="B64" s="37"/>
      <c r="C64" s="37"/>
      <c r="D64" s="37"/>
      <c r="E64" s="37"/>
    </row>
    <row r="65" spans="1:5" x14ac:dyDescent="0.25">
      <c r="A65" s="41"/>
      <c r="B65" s="42"/>
      <c r="C65" s="42"/>
      <c r="D65" s="42"/>
      <c r="E65" s="42"/>
    </row>
  </sheetData>
  <pageMargins left="0.44" right="0.21" top="0.59" bottom="0.48" header="0.31496062992126" footer="0.31496062992126"/>
  <pageSetup scale="8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Pc04</cp:lastModifiedBy>
  <dcterms:created xsi:type="dcterms:W3CDTF">2024-07-24T08:14:14Z</dcterms:created>
  <dcterms:modified xsi:type="dcterms:W3CDTF">2024-07-24T08:14:43Z</dcterms:modified>
</cp:coreProperties>
</file>