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S\Desktop\qkb\"/>
    </mc:Choice>
  </mc:AlternateContent>
  <xr:revisionPtr revIDLastSave="0" documentId="13_ncr:1_{BD50C247-8FEF-4DEF-BADA-B55203395CD6}" xr6:coauthVersionLast="45" xr6:coauthVersionMax="47" xr10:uidLastSave="{00000000-0000-0000-0000-000000000000}"/>
  <bookViews>
    <workbookView xWindow="-120" yWindow="-120" windowWidth="29040" windowHeight="15840" xr2:uid="{20A2FDA5-4E3C-4652-9274-4DA41A1831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B42" i="1"/>
  <c r="B47" i="1" s="1"/>
  <c r="D39" i="1"/>
  <c r="D27" i="1"/>
  <c r="D19" i="1"/>
  <c r="D42" i="1" s="1"/>
  <c r="D47" i="1" s="1"/>
  <c r="D57" i="1" s="1"/>
  <c r="B57" i="1" l="1"/>
</calcChain>
</file>

<file path=xl/sharedStrings.xml><?xml version="1.0" encoding="utf-8"?>
<sst xmlns="http://schemas.openxmlformats.org/spreadsheetml/2006/main" count="109" uniqueCount="105">
  <si>
    <t>Pasqyrat financiare te vitit 2022</t>
  </si>
  <si>
    <t>emri nga sistemi EURO BICAKU SHPK</t>
  </si>
  <si>
    <t>NIPT nga sistemi  K31614524S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</si>
  <si>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</si>
  <si>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</si>
  <si>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</si>
  <si>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</si>
  <si>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</si>
  <si>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 xml:space="preserve"> EURO BICAKU SHPK</t>
  </si>
  <si>
    <t xml:space="preserve">             Pasqyra e te ardhurave dhe shpenzimeve 31.12.2022</t>
  </si>
  <si>
    <t>Te ardhurat nga aktiviteti i shfrytezimit</t>
  </si>
  <si>
    <t>Udhezime</t>
  </si>
  <si>
    <t>Te ardhurat nga aktiviteti kryesor 705+707</t>
  </si>
  <si>
    <t xml:space="preserve">Detaje  "Shpenzime te tjera" </t>
  </si>
  <si>
    <t>Ky do jete kodi NACE Rev.2 sipas te dhenave te regjistrit tregtar</t>
  </si>
  <si>
    <t>Te ardhurat nga aktiviteti dytesor 1 704</t>
  </si>
  <si>
    <t>601</t>
  </si>
  <si>
    <t>Blerje /shpenzime te materialeve</t>
  </si>
  <si>
    <t>Zgjidh kodin NACE Rev.2 qe i pershtatet</t>
  </si>
  <si>
    <t>Te ardhurat nga aktiviteti dytesor 2 752</t>
  </si>
  <si>
    <t>6031</t>
  </si>
  <si>
    <t>Ndrysh.gjend.mater.para</t>
  </si>
  <si>
    <t>Te ardhurat nga aktiviteti dytesor 3</t>
  </si>
  <si>
    <t>6035</t>
  </si>
  <si>
    <t>Ndrysh.gjend.mallra</t>
  </si>
  <si>
    <t>Te tjera te ardhura nga aktiviteti i shfrytezimit</t>
  </si>
  <si>
    <t>605</t>
  </si>
  <si>
    <t>Blerje /shpenzime mallra, sherbimesh</t>
  </si>
  <si>
    <t>Pjesa e mbetur e te ardhurave qe nuk kategorizohet me siper</t>
  </si>
  <si>
    <t>Te ardhura nga ndryshimi ne inventarin e mallrave dhe prodhimit ne proces</t>
  </si>
  <si>
    <t>604</t>
  </si>
  <si>
    <t>Bl.energji,avull,uje</t>
  </si>
  <si>
    <t>Te ardhura nga puna e kryer nga njesia ekonomike per qellimet e veta dhe e kapitalizuar</t>
  </si>
  <si>
    <t>608</t>
  </si>
  <si>
    <t>Blerje /shpenzime te tjera</t>
  </si>
  <si>
    <t>Te ardhura te tjera te shfrytezimit</t>
  </si>
  <si>
    <t>611</t>
  </si>
  <si>
    <t>Trajtime te pergjithshme</t>
  </si>
  <si>
    <t>Lenda e pare dhe materiale te konsumueshme</t>
  </si>
  <si>
    <t>615</t>
  </si>
  <si>
    <t>Mirembajtje dhe riparime</t>
  </si>
  <si>
    <t>616</t>
  </si>
  <si>
    <t>Sigurime</t>
  </si>
  <si>
    <t>Te tjera shpenzime</t>
  </si>
  <si>
    <t>Te tjera</t>
  </si>
  <si>
    <t>Shpenzime te personelit</t>
  </si>
  <si>
    <t>624</t>
  </si>
  <si>
    <t>Publicitet,reklama</t>
  </si>
  <si>
    <t>Paga dhe shperblime</t>
  </si>
  <si>
    <t>626</t>
  </si>
  <si>
    <t>Shpz.postare e telekom.</t>
  </si>
  <si>
    <t>Shpenzime te sigurimeve shoqerore/shendetsore</t>
  </si>
  <si>
    <t>628</t>
  </si>
  <si>
    <t>Sherbime bankare</t>
  </si>
  <si>
    <t>Shpenzimet per pensionet</t>
  </si>
  <si>
    <t>Taksa dhe tarifa vendore</t>
  </si>
  <si>
    <t>Zhvleresimi i aktiveve afatgjata materiale</t>
  </si>
  <si>
    <t>641</t>
  </si>
  <si>
    <t>Pagat dhe shperblimet e personelit</t>
  </si>
  <si>
    <t>Shpenzime konsumi dhe amortizimi</t>
  </si>
  <si>
    <t>644</t>
  </si>
  <si>
    <t>Sigurimet shoqerore dhe shendetesore</t>
  </si>
  <si>
    <t>Shpenzime te tjera shfrytezimi</t>
  </si>
  <si>
    <t>652</t>
  </si>
  <si>
    <t>Vlera kont. e AQ te shitura</t>
  </si>
  <si>
    <t>Te ardhura te tjera</t>
  </si>
  <si>
    <t>654</t>
  </si>
  <si>
    <t>Shpenzime per pritje dhe perfaqesime</t>
  </si>
  <si>
    <t>Te ardhura nga njesite ekonomike brenda grupit*</t>
  </si>
  <si>
    <t>657</t>
  </si>
  <si>
    <t>Gjoba dhe demshperblime</t>
  </si>
  <si>
    <t>Te ardhura nga njesite ekonomike ku ka interesa pjesmarrese</t>
  </si>
  <si>
    <t>Shpenzime per interesa</t>
  </si>
  <si>
    <t>Te ardhura nga investimet dhe huate e tjera ne njesi ekonomike brenda grupit, pjese e aktiveve afatgjata *</t>
  </si>
  <si>
    <t>669</t>
  </si>
  <si>
    <t>Humbje nga kembimet valutore</t>
  </si>
  <si>
    <t>Te ardhura nga investimet dhe huate e tjera ne njesi ekonomike ku ka interesa pjesmarrese, pjese e aktiveve afatgjata</t>
  </si>
  <si>
    <t>6811</t>
  </si>
  <si>
    <t>amortizim i AQ afatgjate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</si>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</sst>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00_);\(#,##0.000\)"/>
    <numFmt numFmtId="166" formatCode="0.0000"/>
    <numFmt numFmtId="167" formatCode="#,##0.00000_);\(#,##0.000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17" fillId="0" borderId="0"/>
  </cellStyleXfs>
  <cellXfs count="93">
    <xf numFmtId="0" fontId="0" fillId="0" borderId="0" xfId="0"/>
    <xf numFmtId="0" fontId="2" fillId="0" borderId="0" xfId="0" applyFont="1"/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1" applyNumberFormat="1" applyFont="1"/>
    <xf numFmtId="0" fontId="5" fillId="0" borderId="0" xfId="3" applyFont="1"/>
    <xf numFmtId="0" fontId="5" fillId="0" borderId="0" xfId="0" applyFont="1"/>
    <xf numFmtId="0" fontId="6" fillId="0" borderId="0" xfId="0" applyFont="1"/>
    <xf numFmtId="164" fontId="7" fillId="0" borderId="0" xfId="1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164" fontId="8" fillId="0" borderId="6" xfId="1" applyNumberFormat="1" applyFont="1" applyBorder="1"/>
    <xf numFmtId="0" fontId="10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11" fillId="0" borderId="0" xfId="0" applyFont="1"/>
    <xf numFmtId="0" fontId="12" fillId="0" borderId="0" xfId="0" applyFont="1" applyAlignment="1">
      <alignment horizontal="left" wrapText="1" indent="2"/>
    </xf>
    <xf numFmtId="164" fontId="3" fillId="3" borderId="0" xfId="1" applyNumberFormat="1" applyFont="1" applyFill="1" applyBorder="1" applyAlignment="1" applyProtection="1">
      <alignment horizontal="right" wrapText="1"/>
    </xf>
    <xf numFmtId="37" fontId="3" fillId="3" borderId="0" xfId="1" applyNumberFormat="1" applyFont="1" applyFill="1" applyBorder="1" applyAlignment="1" applyProtection="1">
      <alignment horizontal="right" wrapText="1"/>
    </xf>
    <xf numFmtId="0" fontId="12" fillId="4" borderId="0" xfId="0" applyFont="1" applyFill="1"/>
    <xf numFmtId="164" fontId="8" fillId="0" borderId="6" xfId="1" applyNumberFormat="1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left"/>
    </xf>
    <xf numFmtId="164" fontId="13" fillId="0" borderId="6" xfId="1" applyNumberFormat="1" applyFont="1" applyFill="1" applyBorder="1"/>
    <xf numFmtId="165" fontId="3" fillId="0" borderId="0" xfId="0" applyNumberFormat="1" applyFont="1"/>
    <xf numFmtId="164" fontId="3" fillId="0" borderId="0" xfId="0" applyNumberFormat="1" applyFont="1"/>
    <xf numFmtId="0" fontId="8" fillId="0" borderId="4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left" vertical="center" wrapText="1"/>
    </xf>
    <xf numFmtId="43" fontId="3" fillId="0" borderId="0" xfId="0" applyNumberFormat="1" applyFont="1"/>
    <xf numFmtId="0" fontId="13" fillId="0" borderId="4" xfId="3" applyFont="1" applyBorder="1" applyAlignment="1">
      <alignment horizontal="left"/>
    </xf>
    <xf numFmtId="0" fontId="13" fillId="0" borderId="5" xfId="3" applyFont="1" applyBorder="1" applyAlignment="1">
      <alignment horizontal="left"/>
    </xf>
    <xf numFmtId="164" fontId="8" fillId="0" borderId="5" xfId="0" applyNumberFormat="1" applyFont="1" applyBorder="1" applyAlignment="1">
      <alignment horizontal="left"/>
    </xf>
    <xf numFmtId="0" fontId="13" fillId="0" borderId="7" xfId="3" applyFont="1" applyBorder="1" applyAlignment="1">
      <alignment horizontal="left"/>
    </xf>
    <xf numFmtId="0" fontId="13" fillId="0" borderId="8" xfId="3" applyFont="1" applyBorder="1" applyAlignment="1">
      <alignment horizontal="left"/>
    </xf>
    <xf numFmtId="164" fontId="13" fillId="0" borderId="9" xfId="1" applyNumberFormat="1" applyFont="1" applyFill="1" applyBorder="1"/>
    <xf numFmtId="0" fontId="13" fillId="0" borderId="0" xfId="3" applyFont="1" applyAlignment="1">
      <alignment horizontal="left"/>
    </xf>
    <xf numFmtId="164" fontId="13" fillId="0" borderId="0" xfId="1" applyNumberFormat="1" applyFont="1"/>
    <xf numFmtId="0" fontId="14" fillId="0" borderId="0" xfId="0" applyFont="1" applyAlignment="1">
      <alignment horizontal="left"/>
    </xf>
    <xf numFmtId="0" fontId="15" fillId="0" borderId="0" xfId="0" applyFont="1" applyAlignment="1" applyProtection="1">
      <alignment vertical="top"/>
      <protection locked="0"/>
    </xf>
    <xf numFmtId="164" fontId="14" fillId="0" borderId="0" xfId="1" applyNumberFormat="1" applyFont="1" applyAlignment="1">
      <alignment horizontal="left"/>
    </xf>
    <xf numFmtId="0" fontId="15" fillId="0" borderId="0" xfId="0" applyFont="1"/>
    <xf numFmtId="37" fontId="3" fillId="0" borderId="0" xfId="0" applyNumberFormat="1" applyFont="1"/>
    <xf numFmtId="164" fontId="3" fillId="3" borderId="0" xfId="1" applyNumberFormat="1" applyFont="1" applyFill="1" applyAlignment="1">
      <alignment horizontal="center"/>
    </xf>
    <xf numFmtId="0" fontId="10" fillId="5" borderId="0" xfId="0" applyFont="1" applyFill="1" applyAlignment="1">
      <alignment wrapText="1"/>
    </xf>
    <xf numFmtId="10" fontId="3" fillId="0" borderId="0" xfId="2" applyNumberFormat="1" applyFont="1"/>
    <xf numFmtId="164" fontId="2" fillId="0" borderId="10" xfId="1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10" xfId="0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165" fontId="3" fillId="0" borderId="0" xfId="1" applyNumberFormat="1" applyFont="1" applyFill="1" applyBorder="1" applyAlignment="1" applyProtection="1">
      <alignment horizontal="right" wrapText="1"/>
    </xf>
    <xf numFmtId="166" fontId="3" fillId="0" borderId="0" xfId="0" applyNumberFormat="1" applyFont="1"/>
    <xf numFmtId="0" fontId="10" fillId="0" borderId="11" xfId="0" applyFont="1" applyBorder="1" applyAlignment="1">
      <alignment wrapText="1"/>
    </xf>
    <xf numFmtId="164" fontId="6" fillId="0" borderId="11" xfId="1" applyNumberFormat="1" applyFont="1" applyBorder="1" applyAlignment="1">
      <alignment horizontal="right"/>
    </xf>
    <xf numFmtId="37" fontId="6" fillId="0" borderId="11" xfId="0" applyNumberFormat="1" applyFont="1" applyBorder="1" applyAlignment="1">
      <alignment horizontal="right"/>
    </xf>
    <xf numFmtId="0" fontId="10" fillId="0" borderId="0" xfId="4" applyFont="1" applyAlignment="1">
      <alignment wrapText="1"/>
    </xf>
    <xf numFmtId="164" fontId="16" fillId="0" borderId="0" xfId="1" applyNumberFormat="1" applyFont="1" applyFill="1" applyBorder="1" applyAlignment="1" applyProtection="1">
      <alignment horizontal="right" wrapText="1"/>
    </xf>
    <xf numFmtId="37" fontId="16" fillId="0" borderId="0" xfId="1" applyNumberFormat="1" applyFont="1" applyFill="1" applyBorder="1" applyAlignment="1" applyProtection="1">
      <alignment horizontal="right" wrapText="1"/>
    </xf>
    <xf numFmtId="167" fontId="6" fillId="0" borderId="0" xfId="0" applyNumberFormat="1" applyFont="1" applyAlignment="1">
      <alignment horizontal="right"/>
    </xf>
    <xf numFmtId="164" fontId="16" fillId="3" borderId="0" xfId="1" applyNumberFormat="1" applyFont="1" applyFill="1" applyBorder="1" applyAlignment="1" applyProtection="1">
      <alignment horizontal="right" wrapText="1"/>
    </xf>
    <xf numFmtId="37" fontId="16" fillId="3" borderId="0" xfId="1" applyNumberFormat="1" applyFont="1" applyFill="1" applyBorder="1" applyAlignment="1" applyProtection="1">
      <alignment horizontal="right" wrapText="1"/>
    </xf>
    <xf numFmtId="0" fontId="18" fillId="0" borderId="0" xfId="5" applyFont="1" applyAlignment="1">
      <alignment horizontal="center"/>
    </xf>
    <xf numFmtId="0" fontId="12" fillId="5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164" fontId="7" fillId="0" borderId="10" xfId="1" applyNumberFormat="1" applyFont="1" applyBorder="1" applyAlignment="1">
      <alignment horizontal="right" vertical="center"/>
    </xf>
    <xf numFmtId="37" fontId="7" fillId="0" borderId="0" xfId="4" applyNumberFormat="1" applyFont="1" applyAlignment="1">
      <alignment horizontal="right" vertical="center"/>
    </xf>
    <xf numFmtId="43" fontId="7" fillId="0" borderId="10" xfId="1" applyFont="1" applyBorder="1" applyAlignment="1">
      <alignment horizontal="right" vertical="center"/>
    </xf>
    <xf numFmtId="0" fontId="16" fillId="0" borderId="0" xfId="4" applyFont="1" applyAlignment="1">
      <alignment wrapText="1"/>
    </xf>
    <xf numFmtId="164" fontId="6" fillId="0" borderId="0" xfId="1" applyNumberFormat="1" applyFont="1" applyAlignment="1">
      <alignment horizontal="right"/>
    </xf>
    <xf numFmtId="37" fontId="6" fillId="0" borderId="0" xfId="4" applyNumberFormat="1" applyFont="1" applyAlignment="1">
      <alignment horizontal="right"/>
    </xf>
    <xf numFmtId="164" fontId="2" fillId="0" borderId="11" xfId="1" applyNumberFormat="1" applyFont="1" applyBorder="1" applyAlignment="1">
      <alignment horizontal="right"/>
    </xf>
    <xf numFmtId="37" fontId="2" fillId="0" borderId="0" xfId="4" applyNumberFormat="1" applyFont="1" applyAlignment="1">
      <alignment horizontal="right"/>
    </xf>
    <xf numFmtId="37" fontId="2" fillId="0" borderId="11" xfId="4" applyNumberFormat="1" applyFont="1" applyBorder="1" applyAlignment="1">
      <alignment horizontal="right"/>
    </xf>
    <xf numFmtId="0" fontId="11" fillId="0" borderId="0" xfId="4" applyFont="1" applyAlignment="1">
      <alignment wrapText="1"/>
    </xf>
    <xf numFmtId="0" fontId="18" fillId="0" borderId="0" xfId="5" applyFont="1" applyAlignment="1">
      <alignment horizontal="center" vertical="center"/>
    </xf>
    <xf numFmtId="0" fontId="18" fillId="0" borderId="0" xfId="5" applyFont="1" applyAlignment="1">
      <alignment vertical="center"/>
    </xf>
    <xf numFmtId="164" fontId="18" fillId="0" borderId="0" xfId="1" applyNumberFormat="1" applyFont="1" applyAlignment="1">
      <alignment horizontal="center" vertical="center"/>
    </xf>
    <xf numFmtId="0" fontId="19" fillId="0" borderId="0" xfId="0" applyFont="1"/>
    <xf numFmtId="164" fontId="14" fillId="0" borderId="0" xfId="1" applyNumberFormat="1" applyFont="1" applyAlignment="1">
      <alignment horizontal="right"/>
    </xf>
    <xf numFmtId="0" fontId="15" fillId="0" borderId="0" xfId="0" applyFont="1" applyAlignment="1">
      <alignment horizontal="center"/>
    </xf>
    <xf numFmtId="164" fontId="15" fillId="0" borderId="0" xfId="1" applyNumberFormat="1" applyFont="1"/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3" fontId="2" fillId="0" borderId="10" xfId="1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1 2" xfId="4" xr:uid="{243C41BD-92B8-4E50-BB2A-9AF20E956E4B}"/>
    <cellStyle name="Normal 22 2" xfId="3" xr:uid="{918A8631-70C8-4103-B510-EA595B0B5C23}"/>
    <cellStyle name="Normal_Albania_-__Income_Statement_September_2009" xfId="5" xr:uid="{A8F09B10-BACD-4966-A5F2-1757979721D3}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B34A5-2EDB-4D84-940C-6DBCF6C3E971}">
  <dimension ref="A1:N65"/>
  <sheetViews>
    <sheetView tabSelected="1" topLeftCell="A31" workbookViewId="0">
      <selection activeCell="J45" sqref="J45"/>
    </sheetView>
  </sheetViews>
  <sheetFormatPr defaultColWidth="9.140625" defaultRowHeight="15" x14ac:dyDescent="0.25"/>
  <cols>
    <col min="1" max="1" width="97.5703125" style="4" customWidth="1"/>
    <col min="2" max="2" width="15.7109375" style="2" customWidth="1"/>
    <col min="3" max="3" width="2.7109375" style="3" customWidth="1"/>
    <col min="4" max="4" width="15.7109375" style="3" customWidth="1"/>
    <col min="5" max="5" width="18.28515625" style="3" customWidth="1"/>
    <col min="7" max="7" width="12.42578125" style="4" customWidth="1"/>
    <col min="8" max="8" width="8.42578125" style="5" customWidth="1"/>
    <col min="9" max="9" width="46.42578125" style="5" customWidth="1"/>
    <col min="10" max="10" width="16.5703125" style="6" customWidth="1"/>
    <col min="11" max="11" width="12.85546875" style="4" bestFit="1" customWidth="1"/>
    <col min="12" max="12" width="9.140625" style="4"/>
    <col min="13" max="13" width="23.28515625" style="3" customWidth="1"/>
    <col min="14" max="16384" width="9.140625" style="4"/>
  </cols>
  <sheetData>
    <row r="1" spans="1:13" x14ac:dyDescent="0.25">
      <c r="A1" s="1" t="s">
        <v>0</v>
      </c>
    </row>
    <row r="2" spans="1:13" x14ac:dyDescent="0.25">
      <c r="A2" s="7" t="s">
        <v>1</v>
      </c>
    </row>
    <row r="3" spans="1:13" x14ac:dyDescent="0.25">
      <c r="A3" s="7" t="s">
        <v>2</v>
      </c>
    </row>
    <row r="4" spans="1:13" x14ac:dyDescent="0.25">
      <c r="A4" s="8" t="s">
        <v>3</v>
      </c>
    </row>
    <row r="5" spans="1:13" x14ac:dyDescent="0.25">
      <c r="A5" s="1" t="s">
        <v>4</v>
      </c>
      <c r="B5" s="6"/>
      <c r="C5" s="4"/>
      <c r="D5" s="4"/>
      <c r="E5" s="4"/>
      <c r="M5" s="4"/>
    </row>
    <row r="6" spans="1:13" ht="15.75" thickBot="1" x14ac:dyDescent="0.3">
      <c r="A6" s="9"/>
      <c r="B6" s="10" t="s">
        <v>5</v>
      </c>
      <c r="C6" s="11"/>
      <c r="D6" s="11" t="s">
        <v>5</v>
      </c>
      <c r="E6" s="11"/>
      <c r="M6" s="4"/>
    </row>
    <row r="7" spans="1:13" ht="15.75" thickTop="1" x14ac:dyDescent="0.25">
      <c r="A7" s="9"/>
      <c r="B7" s="10" t="s">
        <v>6</v>
      </c>
      <c r="C7" s="11"/>
      <c r="D7" s="11" t="s">
        <v>7</v>
      </c>
      <c r="E7" s="11"/>
      <c r="H7" s="86" t="s">
        <v>8</v>
      </c>
      <c r="I7" s="87"/>
      <c r="J7" s="88"/>
      <c r="M7" s="4"/>
    </row>
    <row r="8" spans="1:13" x14ac:dyDescent="0.25">
      <c r="A8" s="12"/>
      <c r="B8" s="13">
        <v>2022</v>
      </c>
      <c r="C8" s="9"/>
      <c r="D8" s="14">
        <v>2021</v>
      </c>
      <c r="E8" s="9"/>
      <c r="H8" s="15" t="s">
        <v>9</v>
      </c>
      <c r="I8" s="16"/>
      <c r="J8" s="17"/>
      <c r="M8" s="4"/>
    </row>
    <row r="9" spans="1:13" x14ac:dyDescent="0.25">
      <c r="A9" s="18" t="s">
        <v>10</v>
      </c>
      <c r="B9" s="19"/>
      <c r="C9" s="20"/>
      <c r="D9" s="21"/>
      <c r="E9" s="21"/>
      <c r="H9" s="15"/>
      <c r="I9" s="16"/>
      <c r="J9" s="17"/>
      <c r="M9" s="22" t="s">
        <v>11</v>
      </c>
    </row>
    <row r="10" spans="1:13" x14ac:dyDescent="0.25">
      <c r="A10" s="23" t="s">
        <v>12</v>
      </c>
      <c r="B10" s="24">
        <v>248088014.13</v>
      </c>
      <c r="C10" s="20"/>
      <c r="D10" s="25">
        <v>256993132</v>
      </c>
      <c r="E10" s="21"/>
      <c r="H10" s="89" t="s">
        <v>13</v>
      </c>
      <c r="I10" s="90"/>
      <c r="J10" s="91"/>
      <c r="M10" s="26" t="s">
        <v>14</v>
      </c>
    </row>
    <row r="11" spans="1:13" x14ac:dyDescent="0.25">
      <c r="A11" s="23" t="s">
        <v>15</v>
      </c>
      <c r="B11" s="24">
        <v>1994590.51</v>
      </c>
      <c r="C11" s="20"/>
      <c r="D11" s="25"/>
      <c r="E11" s="21"/>
      <c r="H11" s="15" t="s">
        <v>16</v>
      </c>
      <c r="I11" s="16" t="s">
        <v>17</v>
      </c>
      <c r="J11" s="27">
        <v>129628885.59999999</v>
      </c>
      <c r="M11" s="26" t="s">
        <v>18</v>
      </c>
    </row>
    <row r="12" spans="1:13" x14ac:dyDescent="0.25">
      <c r="A12" s="23" t="s">
        <v>19</v>
      </c>
      <c r="B12" s="24">
        <v>22040665</v>
      </c>
      <c r="C12" s="20"/>
      <c r="D12" s="25">
        <v>130000</v>
      </c>
      <c r="E12" s="21"/>
      <c r="H12" s="15" t="s">
        <v>20</v>
      </c>
      <c r="I12" s="16" t="s">
        <v>21</v>
      </c>
      <c r="J12" s="27">
        <v>-21432182.93</v>
      </c>
      <c r="M12" s="26" t="s">
        <v>18</v>
      </c>
    </row>
    <row r="13" spans="1:13" x14ac:dyDescent="0.25">
      <c r="A13" s="23" t="s">
        <v>22</v>
      </c>
      <c r="B13" s="24"/>
      <c r="C13" s="20"/>
      <c r="D13" s="25"/>
      <c r="E13" s="21"/>
      <c r="H13" s="15" t="s">
        <v>23</v>
      </c>
      <c r="I13" s="16" t="s">
        <v>24</v>
      </c>
      <c r="J13" s="27">
        <v>-1815555.05</v>
      </c>
      <c r="M13" s="26" t="s">
        <v>18</v>
      </c>
    </row>
    <row r="14" spans="1:13" x14ac:dyDescent="0.25">
      <c r="A14" s="23" t="s">
        <v>25</v>
      </c>
      <c r="B14" s="24"/>
      <c r="C14" s="20"/>
      <c r="D14" s="25"/>
      <c r="E14" s="21"/>
      <c r="H14" s="15" t="s">
        <v>26</v>
      </c>
      <c r="I14" s="16" t="s">
        <v>27</v>
      </c>
      <c r="J14" s="27">
        <v>4062938.56</v>
      </c>
      <c r="M14" s="26" t="s">
        <v>28</v>
      </c>
    </row>
    <row r="15" spans="1:13" x14ac:dyDescent="0.25">
      <c r="A15" s="18" t="s">
        <v>29</v>
      </c>
      <c r="B15" s="24"/>
      <c r="C15" s="20"/>
      <c r="D15" s="25"/>
      <c r="E15" s="21"/>
      <c r="H15" s="15" t="s">
        <v>30</v>
      </c>
      <c r="I15" s="28" t="s">
        <v>31</v>
      </c>
      <c r="J15" s="29">
        <v>11245309.380000001</v>
      </c>
      <c r="M15" s="4"/>
    </row>
    <row r="16" spans="1:13" x14ac:dyDescent="0.25">
      <c r="A16" s="18" t="s">
        <v>32</v>
      </c>
      <c r="B16" s="24"/>
      <c r="C16" s="20"/>
      <c r="D16" s="25"/>
      <c r="E16" s="21"/>
      <c r="H16" s="15" t="s">
        <v>33</v>
      </c>
      <c r="I16" s="28" t="s">
        <v>34</v>
      </c>
      <c r="J16" s="29">
        <v>2722238.72</v>
      </c>
      <c r="M16" s="4"/>
    </row>
    <row r="17" spans="1:13" x14ac:dyDescent="0.25">
      <c r="A17" s="18" t="s">
        <v>35</v>
      </c>
      <c r="B17" s="24"/>
      <c r="C17" s="20"/>
      <c r="D17" s="25"/>
      <c r="E17" s="21"/>
      <c r="H17" s="15" t="s">
        <v>36</v>
      </c>
      <c r="I17" s="28" t="s">
        <v>37</v>
      </c>
      <c r="J17" s="29">
        <v>180000</v>
      </c>
      <c r="M17" s="30"/>
    </row>
    <row r="18" spans="1:13" x14ac:dyDescent="0.25">
      <c r="A18" s="18" t="s">
        <v>38</v>
      </c>
      <c r="B18" s="19"/>
      <c r="C18" s="20"/>
      <c r="D18" s="21"/>
      <c r="E18" s="21"/>
      <c r="H18" s="15" t="s">
        <v>39</v>
      </c>
      <c r="I18" s="28" t="s">
        <v>40</v>
      </c>
      <c r="J18" s="29">
        <v>2083749.89</v>
      </c>
      <c r="M18" s="4"/>
    </row>
    <row r="19" spans="1:13" x14ac:dyDescent="0.25">
      <c r="A19" s="23" t="s">
        <v>38</v>
      </c>
      <c r="B19" s="24">
        <v>-110444086.17999999</v>
      </c>
      <c r="C19" s="20"/>
      <c r="D19" s="25">
        <f>-118650963-10027089</f>
        <v>-128678052</v>
      </c>
      <c r="E19" s="21"/>
      <c r="H19" s="15" t="s">
        <v>41</v>
      </c>
      <c r="I19" s="28" t="s">
        <v>42</v>
      </c>
      <c r="J19" s="29">
        <v>1576163.04</v>
      </c>
      <c r="M19" s="31"/>
    </row>
    <row r="20" spans="1:13" x14ac:dyDescent="0.25">
      <c r="A20" s="23" t="s">
        <v>43</v>
      </c>
      <c r="B20" s="24"/>
      <c r="C20" s="20"/>
      <c r="D20" s="25"/>
      <c r="E20" s="21"/>
      <c r="H20" s="15">
        <v>618</v>
      </c>
      <c r="I20" s="28" t="s">
        <v>44</v>
      </c>
      <c r="J20" s="29">
        <v>3676905.67</v>
      </c>
      <c r="M20" s="4"/>
    </row>
    <row r="21" spans="1:13" x14ac:dyDescent="0.25">
      <c r="A21" s="18" t="s">
        <v>45</v>
      </c>
      <c r="B21" s="19"/>
      <c r="C21" s="20"/>
      <c r="D21" s="21"/>
      <c r="E21" s="21"/>
      <c r="H21" s="15" t="s">
        <v>46</v>
      </c>
      <c r="I21" s="28" t="s">
        <v>47</v>
      </c>
      <c r="J21" s="29">
        <v>138929.53</v>
      </c>
      <c r="M21" s="31"/>
    </row>
    <row r="22" spans="1:13" x14ac:dyDescent="0.25">
      <c r="A22" s="23" t="s">
        <v>48</v>
      </c>
      <c r="B22" s="24">
        <v>-49018719</v>
      </c>
      <c r="C22" s="20"/>
      <c r="D22" s="25">
        <v>-46089695</v>
      </c>
      <c r="E22" s="21"/>
      <c r="H22" s="15" t="s">
        <v>49</v>
      </c>
      <c r="I22" s="28" t="s">
        <v>50</v>
      </c>
      <c r="J22" s="29">
        <v>961325.63</v>
      </c>
      <c r="M22" s="31"/>
    </row>
    <row r="23" spans="1:13" x14ac:dyDescent="0.25">
      <c r="A23" s="23" t="s">
        <v>51</v>
      </c>
      <c r="B23" s="24">
        <v>-7564146</v>
      </c>
      <c r="C23" s="20"/>
      <c r="D23" s="25">
        <v>-6937572</v>
      </c>
      <c r="E23" s="21"/>
      <c r="H23" s="15" t="s">
        <v>52</v>
      </c>
      <c r="I23" s="28" t="s">
        <v>53</v>
      </c>
      <c r="J23" s="29">
        <v>1587369.12</v>
      </c>
      <c r="M23" s="4"/>
    </row>
    <row r="24" spans="1:13" x14ac:dyDescent="0.25">
      <c r="A24" s="23" t="s">
        <v>54</v>
      </c>
      <c r="B24" s="24"/>
      <c r="C24" s="20"/>
      <c r="D24" s="25"/>
      <c r="E24" s="21"/>
      <c r="H24" s="32">
        <v>634</v>
      </c>
      <c r="I24" s="33" t="s">
        <v>55</v>
      </c>
      <c r="J24" s="29">
        <v>5769269</v>
      </c>
      <c r="M24" s="4"/>
    </row>
    <row r="25" spans="1:13" x14ac:dyDescent="0.25">
      <c r="A25" s="18" t="s">
        <v>56</v>
      </c>
      <c r="B25" s="24"/>
      <c r="C25" s="20"/>
      <c r="D25" s="25"/>
      <c r="E25" s="21"/>
      <c r="H25" s="15" t="s">
        <v>57</v>
      </c>
      <c r="I25" s="28" t="s">
        <v>58</v>
      </c>
      <c r="J25" s="29">
        <v>49018719</v>
      </c>
      <c r="K25" s="34"/>
      <c r="M25" s="4"/>
    </row>
    <row r="26" spans="1:13" x14ac:dyDescent="0.25">
      <c r="A26" s="18" t="s">
        <v>59</v>
      </c>
      <c r="B26" s="24">
        <v>-23553430</v>
      </c>
      <c r="C26" s="20"/>
      <c r="D26" s="25">
        <v>-23009387</v>
      </c>
      <c r="E26" s="21"/>
      <c r="H26" s="15" t="s">
        <v>60</v>
      </c>
      <c r="I26" s="28" t="s">
        <v>61</v>
      </c>
      <c r="J26" s="29">
        <v>7564146</v>
      </c>
      <c r="M26" s="4"/>
    </row>
    <row r="27" spans="1:13" x14ac:dyDescent="0.25">
      <c r="A27" s="18" t="s">
        <v>62</v>
      </c>
      <c r="B27" s="24">
        <v>-48065149.520000003</v>
      </c>
      <c r="C27" s="20"/>
      <c r="D27" s="25">
        <f>-21928956-2281</f>
        <v>-21931237</v>
      </c>
      <c r="E27" s="21"/>
      <c r="H27" s="35" t="s">
        <v>63</v>
      </c>
      <c r="I27" s="36" t="s">
        <v>64</v>
      </c>
      <c r="J27" s="29">
        <v>19020758</v>
      </c>
      <c r="M27" s="4"/>
    </row>
    <row r="28" spans="1:13" x14ac:dyDescent="0.25">
      <c r="A28" s="18" t="s">
        <v>65</v>
      </c>
      <c r="B28" s="19"/>
      <c r="C28" s="20"/>
      <c r="D28" s="21"/>
      <c r="E28" s="21"/>
      <c r="H28" s="15" t="s">
        <v>66</v>
      </c>
      <c r="I28" s="28" t="s">
        <v>67</v>
      </c>
      <c r="J28" s="29">
        <v>690500.66</v>
      </c>
      <c r="M28" s="4"/>
    </row>
    <row r="29" spans="1:13" ht="15" customHeight="1" x14ac:dyDescent="0.25">
      <c r="A29" s="23" t="s">
        <v>68</v>
      </c>
      <c r="B29" s="24"/>
      <c r="C29" s="20"/>
      <c r="D29" s="25"/>
      <c r="E29" s="21"/>
      <c r="H29" s="32" t="s">
        <v>69</v>
      </c>
      <c r="I29" s="33" t="s">
        <v>70</v>
      </c>
      <c r="J29" s="29">
        <v>264735.07</v>
      </c>
      <c r="M29" s="4"/>
    </row>
    <row r="30" spans="1:13" ht="15" customHeight="1" x14ac:dyDescent="0.25">
      <c r="A30" s="23" t="s">
        <v>71</v>
      </c>
      <c r="B30" s="24"/>
      <c r="C30" s="20"/>
      <c r="D30" s="25"/>
      <c r="E30" s="21"/>
      <c r="H30" s="15">
        <v>667</v>
      </c>
      <c r="I30" s="37" t="s">
        <v>72</v>
      </c>
      <c r="J30" s="29">
        <v>3916184.11</v>
      </c>
      <c r="M30" s="4"/>
    </row>
    <row r="31" spans="1:13" ht="15" customHeight="1" x14ac:dyDescent="0.25">
      <c r="A31" s="23" t="s">
        <v>73</v>
      </c>
      <c r="B31" s="24"/>
      <c r="C31" s="20"/>
      <c r="D31" s="25"/>
      <c r="E31" s="21"/>
      <c r="H31" s="35" t="s">
        <v>74</v>
      </c>
      <c r="I31" s="36" t="s">
        <v>75</v>
      </c>
      <c r="J31" s="29">
        <v>439915.25</v>
      </c>
      <c r="M31" s="4"/>
    </row>
    <row r="32" spans="1:13" ht="15" customHeight="1" thickBot="1" x14ac:dyDescent="0.3">
      <c r="A32" s="23" t="s">
        <v>76</v>
      </c>
      <c r="B32" s="24"/>
      <c r="C32" s="20"/>
      <c r="D32" s="25"/>
      <c r="E32" s="21"/>
      <c r="H32" s="38" t="s">
        <v>77</v>
      </c>
      <c r="I32" s="39" t="s">
        <v>78</v>
      </c>
      <c r="J32" s="40">
        <v>23553430</v>
      </c>
      <c r="M32" s="4"/>
    </row>
    <row r="33" spans="1:13" ht="15" customHeight="1" thickTop="1" x14ac:dyDescent="0.25">
      <c r="A33" s="23" t="s">
        <v>79</v>
      </c>
      <c r="B33" s="24"/>
      <c r="C33" s="20"/>
      <c r="D33" s="25"/>
      <c r="E33" s="21"/>
      <c r="H33" s="41"/>
      <c r="I33" s="41"/>
      <c r="J33" s="42"/>
      <c r="M33" s="4"/>
    </row>
    <row r="34" spans="1:13" ht="15" customHeight="1" x14ac:dyDescent="0.25">
      <c r="A34" s="23" t="s">
        <v>80</v>
      </c>
      <c r="B34" s="24"/>
      <c r="C34" s="20"/>
      <c r="D34" s="25"/>
      <c r="E34" s="21"/>
      <c r="M34" s="4"/>
    </row>
    <row r="35" spans="1:13" x14ac:dyDescent="0.25">
      <c r="A35" s="18" t="s">
        <v>81</v>
      </c>
      <c r="B35" s="24"/>
      <c r="C35" s="20"/>
      <c r="D35" s="25"/>
      <c r="E35" s="21"/>
      <c r="M35" s="4"/>
    </row>
    <row r="36" spans="1:13" ht="15.75" x14ac:dyDescent="0.25">
      <c r="A36" s="18" t="s">
        <v>82</v>
      </c>
      <c r="B36" s="19"/>
      <c r="C36" s="20"/>
      <c r="D36" s="21"/>
      <c r="E36" s="21"/>
      <c r="H36" s="43"/>
      <c r="I36" s="44"/>
      <c r="J36" s="45"/>
      <c r="M36" s="4"/>
    </row>
    <row r="37" spans="1:13" ht="15.75" x14ac:dyDescent="0.25">
      <c r="A37" s="23" t="s">
        <v>83</v>
      </c>
      <c r="B37" s="24">
        <v>-3916184.11</v>
      </c>
      <c r="C37" s="20"/>
      <c r="D37" s="25">
        <v>-3827711</v>
      </c>
      <c r="E37" s="21"/>
      <c r="H37" s="43"/>
      <c r="I37" s="46"/>
      <c r="J37" s="45"/>
      <c r="M37" s="4"/>
    </row>
    <row r="38" spans="1:13" x14ac:dyDescent="0.25">
      <c r="A38" s="23" t="s">
        <v>84</v>
      </c>
      <c r="B38" s="24"/>
      <c r="C38" s="20"/>
      <c r="D38" s="25"/>
      <c r="E38" s="21"/>
      <c r="M38" s="4"/>
    </row>
    <row r="39" spans="1:13" x14ac:dyDescent="0.25">
      <c r="A39" s="23" t="s">
        <v>85</v>
      </c>
      <c r="B39" s="24">
        <v>-2292019.4400000004</v>
      </c>
      <c r="C39" s="20"/>
      <c r="D39" s="25">
        <f>-1165890+521424</f>
        <v>-644466</v>
      </c>
      <c r="E39" s="21"/>
      <c r="M39" s="47"/>
    </row>
    <row r="40" spans="1:13" x14ac:dyDescent="0.25">
      <c r="A40" s="18" t="s">
        <v>86</v>
      </c>
      <c r="B40" s="48"/>
      <c r="C40" s="20"/>
      <c r="D40" s="25"/>
      <c r="E40" s="21"/>
      <c r="M40" s="4"/>
    </row>
    <row r="41" spans="1:13" x14ac:dyDescent="0.25">
      <c r="A41" s="49" t="s">
        <v>87</v>
      </c>
      <c r="B41" s="24"/>
      <c r="C41" s="20"/>
      <c r="D41" s="25"/>
      <c r="E41" s="21"/>
      <c r="M41" s="50"/>
    </row>
    <row r="42" spans="1:13" x14ac:dyDescent="0.25">
      <c r="A42" s="18" t="s">
        <v>88</v>
      </c>
      <c r="B42" s="51">
        <f>SUM(B9:B41)</f>
        <v>27269535.389999975</v>
      </c>
      <c r="C42" s="52"/>
      <c r="D42" s="53">
        <f>SUM(D9:D41)</f>
        <v>26005012</v>
      </c>
      <c r="E42" s="52"/>
      <c r="M42" s="4"/>
    </row>
    <row r="43" spans="1:13" x14ac:dyDescent="0.25">
      <c r="A43" s="18" t="s">
        <v>89</v>
      </c>
      <c r="B43" s="54"/>
      <c r="C43" s="52"/>
      <c r="D43" s="52"/>
      <c r="E43" s="52"/>
      <c r="M43" s="34"/>
    </row>
    <row r="44" spans="1:13" x14ac:dyDescent="0.25">
      <c r="A44" s="23" t="s">
        <v>90</v>
      </c>
      <c r="B44" s="24">
        <v>-4130141.39</v>
      </c>
      <c r="C44" s="20"/>
      <c r="D44" s="25">
        <v>-4075635</v>
      </c>
      <c r="E44" s="21"/>
      <c r="M44" s="47"/>
    </row>
    <row r="45" spans="1:13" x14ac:dyDescent="0.25">
      <c r="A45" s="23" t="s">
        <v>91</v>
      </c>
      <c r="B45" s="24"/>
      <c r="C45" s="20"/>
      <c r="D45" s="25"/>
      <c r="E45" s="55"/>
      <c r="M45" s="56"/>
    </row>
    <row r="46" spans="1:13" x14ac:dyDescent="0.25">
      <c r="A46" s="23" t="s">
        <v>92</v>
      </c>
      <c r="B46" s="24"/>
      <c r="C46" s="20"/>
      <c r="D46" s="25"/>
      <c r="E46" s="21"/>
      <c r="M46" s="4"/>
    </row>
    <row r="47" spans="1:13" x14ac:dyDescent="0.25">
      <c r="A47" s="18" t="s">
        <v>93</v>
      </c>
      <c r="B47" s="92">
        <f>SUM(B42:B46)</f>
        <v>23139393.999999974</v>
      </c>
      <c r="C47" s="52"/>
      <c r="D47" s="53">
        <f>SUM(D42:D46)</f>
        <v>21929377</v>
      </c>
      <c r="E47" s="52"/>
      <c r="M47" s="6"/>
    </row>
    <row r="48" spans="1:13" ht="15.75" thickBot="1" x14ac:dyDescent="0.3">
      <c r="A48" s="57"/>
      <c r="B48" s="58"/>
      <c r="C48" s="59"/>
      <c r="D48" s="59"/>
      <c r="E48" s="20"/>
      <c r="M48" s="4"/>
    </row>
    <row r="49" spans="1:13" ht="15.75" thickTop="1" x14ac:dyDescent="0.25">
      <c r="A49" s="60" t="s">
        <v>94</v>
      </c>
      <c r="B49" s="61"/>
      <c r="C49" s="62"/>
      <c r="D49" s="62"/>
      <c r="E49" s="63"/>
      <c r="M49" s="4"/>
    </row>
    <row r="50" spans="1:13" x14ac:dyDescent="0.25">
      <c r="A50" s="23" t="s">
        <v>95</v>
      </c>
      <c r="B50" s="64"/>
      <c r="C50" s="62"/>
      <c r="D50" s="65"/>
      <c r="E50" s="21"/>
      <c r="M50" s="4"/>
    </row>
    <row r="51" spans="1:13" x14ac:dyDescent="0.25">
      <c r="A51" s="23" t="s">
        <v>96</v>
      </c>
      <c r="B51" s="64"/>
      <c r="C51" s="62"/>
      <c r="D51" s="65"/>
      <c r="E51" s="21"/>
      <c r="M51" s="4"/>
    </row>
    <row r="52" spans="1:13" x14ac:dyDescent="0.25">
      <c r="A52" s="23" t="s">
        <v>97</v>
      </c>
      <c r="B52" s="64"/>
      <c r="C52" s="62"/>
      <c r="D52" s="65"/>
      <c r="E52" s="9"/>
      <c r="M52" s="4"/>
    </row>
    <row r="53" spans="1:13" ht="15" customHeight="1" x14ac:dyDescent="0.25">
      <c r="A53" s="23" t="s">
        <v>98</v>
      </c>
      <c r="B53" s="64"/>
      <c r="C53" s="62"/>
      <c r="D53" s="65"/>
      <c r="E53" s="66"/>
      <c r="M53" s="66"/>
    </row>
    <row r="54" spans="1:13" x14ac:dyDescent="0.25">
      <c r="A54" s="67" t="s">
        <v>99</v>
      </c>
      <c r="B54" s="64"/>
      <c r="C54" s="62"/>
      <c r="D54" s="65"/>
      <c r="E54" s="68"/>
      <c r="M54" s="66"/>
    </row>
    <row r="55" spans="1:13" x14ac:dyDescent="0.25">
      <c r="A55" s="60" t="s">
        <v>100</v>
      </c>
      <c r="B55" s="69">
        <f>SUM(B50:B54)</f>
        <v>0</v>
      </c>
      <c r="C55" s="70"/>
      <c r="D55" s="71">
        <f>SUM(D50:D54)</f>
        <v>0</v>
      </c>
      <c r="E55" s="66"/>
      <c r="M55" s="66"/>
    </row>
    <row r="56" spans="1:13" x14ac:dyDescent="0.25">
      <c r="A56" s="72"/>
      <c r="B56" s="73"/>
      <c r="C56" s="74"/>
      <c r="D56" s="74"/>
      <c r="E56" s="66"/>
      <c r="M56" s="66"/>
    </row>
    <row r="57" spans="1:13" ht="15.75" thickBot="1" x14ac:dyDescent="0.3">
      <c r="A57" s="60" t="s">
        <v>101</v>
      </c>
      <c r="B57" s="75">
        <f>B47+B55</f>
        <v>23139393.999999974</v>
      </c>
      <c r="C57" s="76"/>
      <c r="D57" s="77">
        <f>D47+D55</f>
        <v>21929377</v>
      </c>
      <c r="E57" s="66"/>
      <c r="M57" s="66"/>
    </row>
    <row r="58" spans="1:13" ht="15.75" thickTop="1" x14ac:dyDescent="0.25">
      <c r="A58" s="72"/>
      <c r="B58" s="73"/>
      <c r="C58" s="74"/>
      <c r="D58" s="74"/>
      <c r="E58" s="66"/>
      <c r="M58" s="66"/>
    </row>
    <row r="59" spans="1:13" x14ac:dyDescent="0.25">
      <c r="A59" s="78" t="s">
        <v>102</v>
      </c>
      <c r="B59" s="73"/>
      <c r="C59" s="74"/>
      <c r="D59" s="74"/>
      <c r="E59" s="79"/>
      <c r="M59" s="79"/>
    </row>
    <row r="60" spans="1:13" x14ac:dyDescent="0.25">
      <c r="A60" s="72" t="s">
        <v>103</v>
      </c>
      <c r="B60" s="24"/>
      <c r="C60" s="21"/>
      <c r="D60" s="25"/>
      <c r="E60" s="79"/>
      <c r="M60" s="79"/>
    </row>
    <row r="61" spans="1:13" x14ac:dyDescent="0.25">
      <c r="A61" s="72" t="s">
        <v>104</v>
      </c>
      <c r="B61" s="24"/>
      <c r="C61" s="21"/>
      <c r="D61" s="25"/>
      <c r="E61" s="79"/>
      <c r="M61" s="79"/>
    </row>
    <row r="62" spans="1:13" x14ac:dyDescent="0.25">
      <c r="A62" s="80"/>
      <c r="B62" s="81"/>
      <c r="C62" s="79"/>
      <c r="D62" s="79"/>
      <c r="E62" s="79"/>
      <c r="M62" s="79"/>
    </row>
    <row r="63" spans="1:13" x14ac:dyDescent="0.25">
      <c r="A63" s="80"/>
      <c r="B63" s="81"/>
      <c r="C63" s="79"/>
      <c r="D63" s="79"/>
      <c r="E63" s="79"/>
      <c r="M63" s="79"/>
    </row>
    <row r="64" spans="1:13" s="44" customFormat="1" ht="15.75" x14ac:dyDescent="0.25">
      <c r="A64" s="43"/>
      <c r="D64" s="45"/>
      <c r="G64" s="82"/>
      <c r="H64" s="82"/>
      <c r="K64" s="83"/>
    </row>
    <row r="65" spans="1:14" s="46" customFormat="1" ht="15.75" x14ac:dyDescent="0.25">
      <c r="A65" s="43"/>
      <c r="D65" s="45"/>
      <c r="K65" s="84"/>
      <c r="L65" s="84"/>
      <c r="N65" s="85"/>
    </row>
  </sheetData>
  <mergeCells count="2">
    <mergeCell ref="H7:J7"/>
    <mergeCell ref="H10:J10"/>
  </mergeCells>
  <conditionalFormatting sqref="A64:A65 Z64:Z65">
    <cfRule type="duplicateValues" dxfId="1" priority="2"/>
  </conditionalFormatting>
  <conditionalFormatting sqref="H36:H3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ACS</cp:lastModifiedBy>
  <dcterms:created xsi:type="dcterms:W3CDTF">2023-07-06T07:38:57Z</dcterms:created>
  <dcterms:modified xsi:type="dcterms:W3CDTF">2023-07-07T06:34:23Z</dcterms:modified>
</cp:coreProperties>
</file>