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novo-la0x1613\ZYRA\TEGOLA EDILCENTRO\PF 2022-TEGOLA EDIL CENTRO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3" i="18" l="1"/>
  <c r="C63" i="18"/>
  <c r="B63" i="18"/>
  <c r="D57" i="18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<sst xmlns="http://schemas.openxmlformats.org/spreadsheetml/2006/main" count="414" uniqueCount="271">
  <si>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</si>
  <si>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</si>
  <si>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</si>
  <si>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</si>
  <si>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</si>
  <si>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</si>
  <si>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</si>
  <si>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</si>
  <si>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</si>
  <si>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</si>
  <si>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</si>
  <si>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</si>
  <si>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</si>
  <si>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</si>
  <si>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</si>
  <si>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</si>
  <si>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</si>
  <si>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</si>
  <si>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</si>
  <si>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</si>
  <si>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</si>
  <si>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</si>
  <si>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</si>
  <si>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</si>
  <si>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</si>
  <si>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</si>
  <si>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</si>
  <si>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</si>
  <si>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</si>
  <si>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</si>
  <si>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</si>
  <si>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</si>
  <si>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</si>
  <si>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</si>
  <si>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</si>
  <si>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</si>
  <si>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</si>
  <si>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</si>
  <si>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</si>
  <si>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</si>
  <si>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</si>
  <si>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</si>
  <si>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</si>
  <si>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</si>
  <si>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</si>
  <si>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</si>
  <si>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</si>
  <si>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</si>
  <si>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</si>
  <si>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</si>
  <si>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</si>
  <si>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</si>
  <si>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</si>
  <si>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</si>
  <si>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</si>
  <si>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</si>
  <si>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</si>
  <si>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</si>
  <si>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</si>
  <si>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</si>
  <si>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</si>
  <si>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</si>
  <si>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</si>
  <si>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</si>
  <si>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</si>
  <si>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</si>
  <si>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</si>
  <si>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</si>
  <si>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</si>
  <si>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</si>
  <si>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</si>
  <si>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</si>
  <si>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</si>
  <si>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</si>
  <si>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</si>
  <si>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</si>
  <si>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</si>
  <si>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</si>
  <si>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</si>
  <si>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</si>
  <si>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</si>
  <si>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</si>
  <si>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</si>
  <si>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</si>
  <si>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</si>
  <si>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</si>
  <si>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</si>
  <si>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</si>
  <si>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</si>
  <si>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</si>
  <si>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</si>
  <si>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</si>
  <si>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</si>
  <si>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</si>
  <si>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</si>
  <si>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</si>
  <si>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</si>
  <si>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</si>
  <si>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</si>
  <si>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</si>
  <si>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</si>
  <si>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</si>
  <si>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</si>
  <si>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</si>
  <si>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</si>
  <si>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</si>
  <si>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</si>
  <si>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</si>
  <si>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</si>
  <si>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</si>
  <si>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</si>
  <si>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</si>
  <si>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</si>
  <si>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</si>
  <si>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</si>
  <si>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</si>
  <si>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</si>
  <si>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</si>
  <si>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</si>
  <si>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</si>
  <si>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</si>
  <si>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</si>
  <si>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</si>
  <si>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</si>
  <si>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</si>
  <si>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</si>
  <si>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</si>
  <si>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</si>
  <si>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</si>
  <si>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</si>
  <si>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</si>
  <si>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</si>
  <si>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</si>
  <si>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</si>
  <si>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</si>
  <si>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</si>
  <si>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</si>
  <si>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</si>
  <si>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</si>
  <si>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</si>
  <si>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</si>
  <si>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</si>
  <si>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</si>
  <si>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</si>
  <si>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</si>
  <si>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</si>
  <si>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</si>
  <si>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</si>
  <si>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</si>
  <si>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</si>
  <si>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</si>
  <si>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</si>
  <si>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</si>
  <si>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</si>
  <si>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</si>
  <si>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</si>
  <si>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</si>
  <si>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</si>
  <si>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</si>
  <si>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</si>
  <si>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</si>
  <si>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</si>
  <si>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</si>
  <si>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</si>
  <si>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</si>
  <si>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</si>
  <si>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</si>
  <si>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</si>
  <si>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</si>
  <si>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</si>
  <si>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</si>
  <si>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</si>
  <si>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</si>
  <si>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</si>
  <si>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</si>
  <si>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</si>
  <si>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</si>
  <si>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</si>
  <si>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</si>
  <si>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</si>
  <si>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</si>
  <si>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</si>
  <si>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</si>
  <si>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</si>
  <si>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</si>
  <si>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</si>
  <si>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</si>
  <si>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</si>
  <si>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</si>
  <si>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</si>
  <si>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</si>
  <si>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</si>
  <si>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</si>
  <si>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</si>
  <si>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</si>
  <si>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</si>
  <si>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</si>
  <si>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</si>
  <si>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</si>
  <si>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</si>
  <si>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</si>
  <si>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</si>
  <si>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</si>
  <si>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</si>
  <si>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</si>
  <si>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</si>
  <si>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</si>
  <si>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</si>
  <si>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</si>
  <si>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</si>
  <si>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</si>
  <si>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</si>
  <si>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</si>
  <si>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</si>
  <si>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</si>
  <si>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</si>
  <si>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</si>
  <si>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</si>
  <si>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</si>
  <si>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</si>
  <si>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</si>
  <si>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</si>
  <si>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</si>
  <si>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</si>
  <si>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</si>
  <si>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</si>
  <si>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</si>
  <si>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</si>
  <si>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</si>
  <si>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</si>
  <si>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</si>
  <si>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</si>
  <si>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</si>
  <si>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</si>
  <si>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</si>
  <si>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</si>
  <si>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</si>
  <si>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</si>
  <si>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</si>
  <si>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</si>
  <si>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</si>
  <si>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</si>
  <si>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</si>
  <si>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</si>
  <si>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</si>
  <si>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</si>
  <si>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</si>
  <si>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</si>
  <si>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</si>
  <si>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</si>
  <si>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</si>
  <si>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</si>
  <si>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</si>
  <si>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</si>
  <si>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</si>
  <si>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</si>
  <si>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</si>
  <si>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</si>
  <si>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</si>
  <si>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</si>
  <si>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</si>
  <si>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</si>
  <si>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</si>
  <si>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</si>
  <si>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</si>
  <si>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</si>
  <si>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</si>
  <si>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</si>
  <si>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</si>
  <si>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TEGOLA EDILCENTRO</t>
  </si>
  <si>
    <t>NIPT  K32231003S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</si>
</sst>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83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12231835</v>
          </cell>
        </row>
        <row r="106">
          <cell r="B106">
            <v>56834264</v>
          </cell>
          <cell r="D106">
            <v>25132181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80" zoomScaleNormal="80" workbookViewId="0">
      <selection activeCell="G28" sqref="G28"/>
    </sheetView>
  </sheetViews>
  <sheetFormatPr defaultRowHeight="15"/>
  <cols>
    <col min="1" max="1" width="110.5703125" style="40" customWidth="1"/>
    <col min="2" max="2" width="18.140625" style="60" bestFit="1" customWidth="1"/>
    <col min="3" max="3" width="2.7109375" style="60" customWidth="1"/>
    <col min="4" max="4" width="18.14062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267</v>
      </c>
    </row>
    <row r="10" spans="1:6">
      <c r="A10" s="50" t="s">
        <v>259</v>
      </c>
      <c r="B10" s="66">
        <v>725993066</v>
      </c>
      <c r="C10" s="65"/>
      <c r="D10" s="66">
        <v>647740746</v>
      </c>
      <c r="E10" s="47"/>
      <c r="F10" s="58" t="s">
        <v>264</v>
      </c>
    </row>
    <row r="11" spans="1:6">
      <c r="A11" s="50" t="s">
        <v>261</v>
      </c>
      <c r="B11" s="66"/>
      <c r="C11" s="65"/>
      <c r="D11" s="66"/>
      <c r="E11" s="47"/>
      <c r="F11" s="58" t="s">
        <v>265</v>
      </c>
    </row>
    <row r="12" spans="1:6">
      <c r="A12" s="50" t="s">
        <v>262</v>
      </c>
      <c r="B12" s="66"/>
      <c r="C12" s="65"/>
      <c r="D12" s="66"/>
      <c r="E12" s="47"/>
      <c r="F12" s="58" t="s">
        <v>265</v>
      </c>
    </row>
    <row r="13" spans="1:6">
      <c r="A13" s="50" t="s">
        <v>263</v>
      </c>
      <c r="B13" s="66"/>
      <c r="C13" s="65"/>
      <c r="D13" s="66"/>
      <c r="E13" s="47"/>
      <c r="F13" s="58" t="s">
        <v>265</v>
      </c>
    </row>
    <row r="14" spans="1:6">
      <c r="A14" s="50" t="s">
        <v>260</v>
      </c>
      <c r="B14" s="66"/>
      <c r="C14" s="65"/>
      <c r="D14" s="66"/>
      <c r="E14" s="47"/>
      <c r="F14" s="58" t="s">
        <v>266</v>
      </c>
    </row>
    <row r="15" spans="1:6">
      <c r="A15" s="43" t="s">
        <v>216</v>
      </c>
      <c r="B15" s="66">
        <v>18159741</v>
      </c>
      <c r="C15" s="65"/>
      <c r="D15" s="66">
        <v>3724043</v>
      </c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>
        <v>37859331</v>
      </c>
      <c r="C17" s="65"/>
      <c r="D17" s="66">
        <v>26562620</v>
      </c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-375983547</v>
      </c>
      <c r="C19" s="65"/>
      <c r="D19" s="66">
        <v>-336554460</v>
      </c>
      <c r="E19" s="47"/>
      <c r="F19" s="40"/>
    </row>
    <row r="20" spans="1:6">
      <c r="A20" s="50" t="s">
        <v>244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245</v>
      </c>
      <c r="B22" s="66">
        <v>-75301581</v>
      </c>
      <c r="C22" s="65"/>
      <c r="D22" s="66">
        <v>-65550515</v>
      </c>
      <c r="E22" s="47"/>
      <c r="F22" s="40"/>
    </row>
    <row r="23" spans="1:6">
      <c r="A23" s="50" t="s">
        <v>246</v>
      </c>
      <c r="B23" s="66">
        <v>-10337757</v>
      </c>
      <c r="C23" s="65"/>
      <c r="D23" s="66">
        <v>-10291736</v>
      </c>
      <c r="E23" s="47"/>
      <c r="F23" s="40"/>
    </row>
    <row r="24" spans="1:6">
      <c r="A24" s="50" t="s">
        <v>248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-106272145</v>
      </c>
      <c r="C26" s="65"/>
      <c r="D26" s="66">
        <v>-69101479</v>
      </c>
      <c r="E26" s="47"/>
      <c r="F26" s="40"/>
    </row>
    <row r="27" spans="1:6">
      <c r="A27" s="43" t="s">
        <v>221</v>
      </c>
      <c r="B27" s="66">
        <v>-147078545</v>
      </c>
      <c r="C27" s="65"/>
      <c r="D27" s="66">
        <v>-163517554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249</v>
      </c>
      <c r="B29" s="66"/>
      <c r="C29" s="65"/>
      <c r="D29" s="66"/>
      <c r="E29" s="47"/>
      <c r="F29" s="40"/>
    </row>
    <row r="30" spans="1:6" ht="15" customHeight="1">
      <c r="A30" s="50" t="s">
        <v>247</v>
      </c>
      <c r="B30" s="66"/>
      <c r="C30" s="65"/>
      <c r="D30" s="66"/>
      <c r="E30" s="47"/>
      <c r="F30" s="40"/>
    </row>
    <row r="31" spans="1:6" ht="15" customHeight="1">
      <c r="A31" s="50" t="s">
        <v>256</v>
      </c>
      <c r="B31" s="66"/>
      <c r="C31" s="65"/>
      <c r="D31" s="66"/>
      <c r="E31" s="47"/>
      <c r="F31" s="40"/>
    </row>
    <row r="32" spans="1:6" ht="15" customHeight="1">
      <c r="A32" s="50" t="s">
        <v>250</v>
      </c>
      <c r="B32" s="66"/>
      <c r="C32" s="65"/>
      <c r="D32" s="66"/>
      <c r="E32" s="47"/>
      <c r="F32" s="40"/>
    </row>
    <row r="33" spans="1:6" ht="15" customHeight="1">
      <c r="A33" s="50" t="s">
        <v>255</v>
      </c>
      <c r="B33" s="66">
        <v>3184013</v>
      </c>
      <c r="C33" s="65"/>
      <c r="D33" s="66">
        <v>1124996</v>
      </c>
      <c r="E33" s="47"/>
      <c r="F33" s="40"/>
    </row>
    <row r="34" spans="1:6" ht="15" customHeight="1">
      <c r="A34" s="50" t="s">
        <v>251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252</v>
      </c>
      <c r="B37" s="66">
        <v>-1747047</v>
      </c>
      <c r="C37" s="65"/>
      <c r="D37" s="66">
        <v>-1463587</v>
      </c>
      <c r="E37" s="47"/>
      <c r="F37" s="40"/>
    </row>
    <row r="38" spans="1:6">
      <c r="A38" s="50" t="s">
        <v>254</v>
      </c>
      <c r="B38" s="66"/>
      <c r="C38" s="65"/>
      <c r="D38" s="66"/>
      <c r="E38" s="47"/>
      <c r="F38" s="40"/>
    </row>
    <row r="39" spans="1:6">
      <c r="A39" s="50" t="s">
        <v>253</v>
      </c>
      <c r="B39" s="66"/>
      <c r="C39" s="65"/>
      <c r="D39" s="66"/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257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68475529</v>
      </c>
      <c r="C42" s="68"/>
      <c r="D42" s="67">
        <f>SUM(D9:D41)</f>
        <v>32673074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-11641265</v>
      </c>
      <c r="C44" s="65"/>
      <c r="D44" s="66">
        <v>-7540893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240</v>
      </c>
      <c r="B47" s="67">
        <f>SUM(B42:B46)</f>
        <v>56834264</v>
      </c>
      <c r="C47" s="68"/>
      <c r="D47" s="67">
        <f>SUM(D42:D46)</f>
        <v>25132181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241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242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243</v>
      </c>
      <c r="B57" s="74">
        <f>B47+B55</f>
        <v>56834264</v>
      </c>
      <c r="C57" s="68"/>
      <c r="D57" s="74">
        <f>D47+D55</f>
        <v>25132181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7">
        <f>B57-'[1]1-Pasqyra e Pozicioni Financiar'!$B$106</f>
        <v>0</v>
      </c>
      <c r="C63" s="77">
        <f>C57-'[1]1-Pasqyra e Pozicioni Financiar'!$B$106</f>
        <v>-56834264</v>
      </c>
      <c r="D63" s="77">
        <f>D57-'[1]1-Pasqyra e Pozicioni Financiar'!$D$106</f>
        <v>0</v>
      </c>
      <c r="E63" s="37"/>
      <c r="F63" s="37"/>
    </row>
    <row r="64" spans="1:6">
      <c r="A64" s="38" t="s">
        <v>258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2023-12-29T07:45:19Z</dcterms:modified>
</cp:coreProperties>
</file>