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RBUQE VILA ,DOKUMENTA\BILANC QKB\"/>
    </mc:Choice>
  </mc:AlternateContent>
  <bookViews>
    <workbookView xWindow="0" yWindow="0" windowWidth="25200" windowHeight="13170" tabRatio="883"/>
  </bookViews>
  <sheets>
    <sheet name="1.Pasqyra e Performances Sig." sheetId="26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l="1"/>
  <c r="D35" i="26"/>
  <c r="D37" i="26" s="1"/>
  <c r="D53" i="26" s="1"/>
  <c r="D75" i="26" s="1"/>
  <c r="B73" i="26"/>
  <c r="B37" i="26"/>
  <c r="B53" i="26" s="1"/>
  <c r="B75" i="26" l="1"/>
</calcChain>
</file>

<file path=xl/sharedStrings.xml><?xml version="1.0" encoding="utf-8"?>
<sst xmlns="http://schemas.openxmlformats.org/spreadsheetml/2006/main" count="69" uniqueCount="61">
  <si>
    <t>Tatimi mbi fitimin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</si>
  <si>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</si>
  <si>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</si>
  <si>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</si>
  <si>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</si>
  <si>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</si>
  <si>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</si>
  <si>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</si>
  <si>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</si>
  <si>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</si>
  <si>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</si>
  <si>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</si>
  <si>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</si>
  <si>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</si>
  <si>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</si>
  <si>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</si>
  <si>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</si>
  <si>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</si>
  <si>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</si>
  <si>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</si>
  <si>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</si>
  <si>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</si>
  <si>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</si>
  <si>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</si>
  <si>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</si>
  <si>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</si>
  <si>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</si>
  <si>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</si>
  <si>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</si>
  <si>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</si>
  <si>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</si>
  <si>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</si>
  <si>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</si>
  <si>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</si>
  <si>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</si>
  <si>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</si>
  <si>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</si>
  <si>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</si>
  <si>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</si>
  <si>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</si>
  <si>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</si>
  <si>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</si>
  <si>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</si>
  <si>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</si>
  <si>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</si>
  <si>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</si>
  <si>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</si>
  <si>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</si>
  <si>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</si>
  <si>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</si>
  <si>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</si>
  <si>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</si>
  <si>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</si>
  <si>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</si>
  <si>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</si>
  <si>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</si>
  <si>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Pasqyrat financiare te vitit  2023</t>
  </si>
  <si>
    <t xml:space="preserve">Intersig Vienna Insurance Group </t>
  </si>
  <si>
    <t>NIPT  K12201002T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</si>
  <si>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 komisione risigurimi 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</si>
  <si>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(pershkruaj)Provigjon per llog e arketushme nga sigurimi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</si>
</sst>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37" fontId="168" fillId="0" borderId="25" xfId="6592" applyNumberFormat="1" applyFont="1" applyFill="1" applyBorder="1" applyAlignment="1" applyProtection="1">
      <alignment wrapText="1"/>
    </xf>
    <xf numFmtId="0" fontId="171" fillId="60" borderId="0" xfId="6592" applyNumberFormat="1" applyFont="1" applyFill="1" applyBorder="1" applyAlignment="1" applyProtection="1">
      <alignment wrapText="1"/>
    </xf>
    <xf numFmtId="37" fontId="168" fillId="0" borderId="0" xfId="6592" applyNumberFormat="1" applyFont="1" applyFill="1" applyBorder="1" applyAlignment="1" applyProtection="1">
      <alignment wrapText="1"/>
    </xf>
    <xf numFmtId="0" fontId="167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0" fillId="61" borderId="26" xfId="0" applyFont="1" applyFill="1" applyBorder="1" applyAlignment="1">
      <alignment horizontal="left"/>
    </xf>
    <xf numFmtId="37" fontId="168" fillId="62" borderId="0" xfId="6592" applyNumberFormat="1" applyFont="1" applyFill="1" applyBorder="1" applyAlignment="1" applyProtection="1">
      <alignment wrapText="1"/>
    </xf>
    <xf numFmtId="0" fontId="171" fillId="62" borderId="0" xfId="6592" applyNumberFormat="1" applyFont="1" applyFill="1" applyBorder="1" applyAlignment="1" applyProtection="1">
      <alignment wrapText="1"/>
    </xf>
    <xf numFmtId="37" fontId="167" fillId="63" borderId="0" xfId="215" applyNumberFormat="1" applyFont="1" applyFill="1" applyBorder="1" applyAlignment="1" applyProtection="1">
      <alignment horizontal="right" wrapText="1"/>
    </xf>
    <xf numFmtId="37" fontId="170" fillId="63" borderId="0" xfId="0" applyNumberFormat="1" applyFont="1" applyFill="1" applyBorder="1" applyAlignment="1">
      <alignment horizontal="right"/>
    </xf>
    <xf numFmtId="37" fontId="168" fillId="63" borderId="25" xfId="6592" applyNumberFormat="1" applyFont="1" applyFill="1" applyBorder="1" applyAlignment="1" applyProtection="1">
      <alignment wrapText="1"/>
    </xf>
    <xf numFmtId="0" fontId="168" fillId="63" borderId="0" xfId="6592" applyNumberFormat="1" applyFont="1" applyFill="1" applyBorder="1" applyAlignment="1" applyProtection="1">
      <alignment wrapText="1"/>
    </xf>
    <xf numFmtId="0" fontId="171" fillId="63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topLeftCell="A43" zoomScaleNormal="100" workbookViewId="0">
      <selection activeCell="J38" sqref="J38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6.7109375" style="1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7" t="s">
        <v>56</v>
      </c>
    </row>
    <row r="2" spans="1:6">
      <c r="A2" s="32" t="s">
        <v>57</v>
      </c>
    </row>
    <row r="3" spans="1:6">
      <c r="A3" s="8" t="s">
        <v>58</v>
      </c>
    </row>
    <row r="4" spans="1:6">
      <c r="A4" s="7" t="s">
        <v>6</v>
      </c>
      <c r="B4" s="2"/>
      <c r="C4" s="2"/>
      <c r="D4" s="2"/>
      <c r="E4" s="2"/>
      <c r="F4" s="2"/>
    </row>
    <row r="5" spans="1:6">
      <c r="A5" s="31" t="s">
        <v>50</v>
      </c>
      <c r="B5" s="3" t="s">
        <v>1</v>
      </c>
      <c r="C5" s="3"/>
      <c r="D5" s="3" t="s">
        <v>1</v>
      </c>
      <c r="E5" s="13"/>
      <c r="F5" s="2"/>
    </row>
    <row r="6" spans="1:6">
      <c r="A6" s="6"/>
      <c r="B6" s="3" t="s">
        <v>2</v>
      </c>
      <c r="C6" s="3"/>
      <c r="D6" s="3" t="s">
        <v>3</v>
      </c>
      <c r="E6" s="13"/>
      <c r="F6" s="2"/>
    </row>
    <row r="7" spans="1:6">
      <c r="A7" s="19"/>
      <c r="B7" s="4"/>
      <c r="C7" s="5"/>
      <c r="D7" s="4"/>
      <c r="E7" s="12"/>
      <c r="F7" s="2"/>
    </row>
    <row r="8" spans="1:6">
      <c r="A8" s="17" t="s">
        <v>39</v>
      </c>
      <c r="B8" s="35">
        <v>1931521073</v>
      </c>
      <c r="C8" s="36"/>
      <c r="D8" s="35">
        <v>1810856990</v>
      </c>
      <c r="E8" s="9"/>
      <c r="F8" s="2"/>
    </row>
    <row r="9" spans="1:6">
      <c r="A9" s="17" t="s">
        <v>40</v>
      </c>
      <c r="B9" s="35">
        <v>-813467623</v>
      </c>
      <c r="C9" s="36"/>
      <c r="D9" s="35">
        <v>-783247599</v>
      </c>
      <c r="E9" s="9"/>
      <c r="F9" s="2"/>
    </row>
    <row r="10" spans="1:6">
      <c r="A10" s="18" t="s">
        <v>41</v>
      </c>
      <c r="B10" s="37">
        <f>SUM(B8:B9)</f>
        <v>1118053450</v>
      </c>
      <c r="C10" s="38"/>
      <c r="D10" s="37">
        <f>SUM(D8:D9)</f>
        <v>1027609391</v>
      </c>
      <c r="E10" s="9"/>
      <c r="F10" s="2"/>
    </row>
    <row r="11" spans="1:6">
      <c r="A11" s="17" t="s">
        <v>42</v>
      </c>
      <c r="B11" s="35">
        <v>-42124861</v>
      </c>
      <c r="C11" s="36"/>
      <c r="D11" s="35">
        <v>-6270598</v>
      </c>
      <c r="E11" s="9"/>
      <c r="F11" s="2"/>
    </row>
    <row r="12" spans="1:6">
      <c r="A12" s="17" t="s">
        <v>43</v>
      </c>
      <c r="B12" s="35">
        <v>11647772</v>
      </c>
      <c r="C12" s="36"/>
      <c r="D12" s="35">
        <v>15326157</v>
      </c>
      <c r="E12" s="9"/>
      <c r="F12" s="2"/>
    </row>
    <row r="13" spans="1:6">
      <c r="A13" s="18" t="s">
        <v>44</v>
      </c>
      <c r="B13" s="37">
        <f>SUM(B10:B12)</f>
        <v>1087576361</v>
      </c>
      <c r="C13" s="38"/>
      <c r="D13" s="37">
        <f>SUM(D10:D12)</f>
        <v>1036664950</v>
      </c>
      <c r="E13" s="9"/>
      <c r="F13" s="2"/>
    </row>
    <row r="14" spans="1:6">
      <c r="A14" s="17" t="s">
        <v>31</v>
      </c>
      <c r="B14" s="35">
        <v>4678948</v>
      </c>
      <c r="C14" s="36"/>
      <c r="D14" s="35">
        <v>17485589</v>
      </c>
      <c r="E14" s="9"/>
      <c r="F14" s="2"/>
    </row>
    <row r="15" spans="1:6">
      <c r="A15" s="17" t="s">
        <v>32</v>
      </c>
      <c r="B15" s="35"/>
      <c r="C15" s="36"/>
      <c r="D15" s="35"/>
      <c r="E15" s="9"/>
      <c r="F15" s="2"/>
    </row>
    <row r="16" spans="1:6">
      <c r="A16" s="17" t="s">
        <v>33</v>
      </c>
      <c r="B16" s="35"/>
      <c r="C16" s="36"/>
      <c r="D16" s="35"/>
      <c r="E16" s="9"/>
      <c r="F16" s="2"/>
    </row>
    <row r="17" spans="1:6">
      <c r="A17" s="27" t="s">
        <v>59</v>
      </c>
      <c r="B17" s="35">
        <v>385036658</v>
      </c>
      <c r="C17" s="36"/>
      <c r="D17" s="35">
        <v>375016943</v>
      </c>
      <c r="E17" s="9"/>
      <c r="F17" s="2"/>
    </row>
    <row r="18" spans="1:6">
      <c r="A18" s="18" t="s">
        <v>45</v>
      </c>
      <c r="B18" s="37">
        <f>SUM(B13:B17)</f>
        <v>1477291967</v>
      </c>
      <c r="C18" s="38"/>
      <c r="D18" s="37">
        <f>SUM(D13:D17)</f>
        <v>1429167482</v>
      </c>
      <c r="E18" s="9"/>
      <c r="F18" s="2"/>
    </row>
    <row r="19" spans="1:6">
      <c r="A19" s="29" t="s">
        <v>51</v>
      </c>
      <c r="B19" s="35">
        <v>-415076024</v>
      </c>
      <c r="C19" s="38"/>
      <c r="D19" s="35">
        <v>-362862847</v>
      </c>
      <c r="E19" s="9"/>
      <c r="F19" s="2"/>
    </row>
    <row r="20" spans="1:6">
      <c r="A20" s="29" t="s">
        <v>52</v>
      </c>
      <c r="B20" s="35">
        <v>-93697654</v>
      </c>
      <c r="C20" s="38"/>
      <c r="D20" s="35">
        <v>-79990144</v>
      </c>
      <c r="E20" s="9"/>
      <c r="F20" s="2"/>
    </row>
    <row r="21" spans="1:6">
      <c r="A21" s="27" t="s">
        <v>4</v>
      </c>
      <c r="B21" s="35"/>
      <c r="C21" s="38"/>
      <c r="D21" s="35"/>
      <c r="E21" s="9"/>
      <c r="F21" s="2"/>
    </row>
    <row r="22" spans="1:6">
      <c r="A22" s="30" t="s">
        <v>46</v>
      </c>
      <c r="B22" s="37">
        <f>SUM(B19:B21)</f>
        <v>-508773678</v>
      </c>
      <c r="C22" s="38"/>
      <c r="D22" s="37">
        <f>SUM(D19:D21)</f>
        <v>-442852991</v>
      </c>
      <c r="E22" s="9"/>
      <c r="F22" s="2"/>
    </row>
    <row r="23" spans="1:6">
      <c r="A23" s="17" t="s">
        <v>47</v>
      </c>
      <c r="B23" s="35">
        <v>-460574284</v>
      </c>
      <c r="C23" s="36"/>
      <c r="D23" s="35">
        <v>-496509433</v>
      </c>
      <c r="E23" s="9"/>
      <c r="F23" s="2"/>
    </row>
    <row r="24" spans="1:6">
      <c r="A24" s="17" t="s">
        <v>34</v>
      </c>
      <c r="B24" s="35"/>
      <c r="C24" s="36"/>
      <c r="D24" s="35">
        <v>0</v>
      </c>
      <c r="E24" s="9"/>
      <c r="F24" s="2"/>
    </row>
    <row r="25" spans="1:6">
      <c r="A25" s="17" t="s">
        <v>49</v>
      </c>
      <c r="B25" s="35">
        <v>-276899459</v>
      </c>
      <c r="C25" s="36"/>
      <c r="D25" s="35">
        <v>-296995454</v>
      </c>
      <c r="E25" s="9"/>
      <c r="F25" s="2"/>
    </row>
    <row r="26" spans="1:6">
      <c r="A26" s="17" t="s">
        <v>35</v>
      </c>
      <c r="B26" s="35">
        <v>-52708285</v>
      </c>
      <c r="C26" s="36"/>
      <c r="D26" s="35">
        <v>-51629882</v>
      </c>
      <c r="E26" s="9"/>
      <c r="F26" s="2"/>
    </row>
    <row r="27" spans="1:6">
      <c r="A27" s="17" t="s">
        <v>13</v>
      </c>
      <c r="B27" s="35">
        <v>-41017511</v>
      </c>
      <c r="C27" s="36"/>
      <c r="D27" s="35">
        <v>-34894843</v>
      </c>
      <c r="E27" s="9"/>
      <c r="F27" s="2"/>
    </row>
    <row r="28" spans="1:6">
      <c r="A28" s="27" t="s">
        <v>60</v>
      </c>
      <c r="B28" s="35">
        <v>-6500000</v>
      </c>
      <c r="C28" s="36"/>
      <c r="D28" s="35">
        <v>-6000000</v>
      </c>
      <c r="E28" s="9"/>
      <c r="F28" s="2"/>
    </row>
    <row r="29" spans="1:6">
      <c r="A29" s="30" t="s">
        <v>55</v>
      </c>
      <c r="B29" s="37">
        <f>SUM(B23:B28)</f>
        <v>-837699539</v>
      </c>
      <c r="C29" s="39"/>
      <c r="D29" s="37">
        <f>SUM(D23:D28)</f>
        <v>-886029612</v>
      </c>
      <c r="E29" s="9"/>
      <c r="F29" s="2"/>
    </row>
    <row r="30" spans="1:6">
      <c r="A30" s="17" t="s">
        <v>53</v>
      </c>
      <c r="B30" s="35">
        <v>87884027</v>
      </c>
      <c r="C30" s="36"/>
      <c r="D30" s="35">
        <v>65331865</v>
      </c>
      <c r="E30" s="9"/>
      <c r="F30" s="2"/>
    </row>
    <row r="31" spans="1:6">
      <c r="A31" s="17" t="s">
        <v>54</v>
      </c>
      <c r="B31" s="35">
        <v>-26456455</v>
      </c>
      <c r="C31" s="36"/>
      <c r="D31" s="35">
        <v>-13359644</v>
      </c>
      <c r="E31" s="9"/>
      <c r="F31" s="2"/>
    </row>
    <row r="32" spans="1:6">
      <c r="A32" s="17" t="s">
        <v>48</v>
      </c>
      <c r="B32" s="35">
        <v>-31226831</v>
      </c>
      <c r="C32" s="36"/>
      <c r="D32" s="35">
        <v>-17998491</v>
      </c>
      <c r="E32" s="9"/>
      <c r="F32" s="2"/>
    </row>
    <row r="33" spans="1:6">
      <c r="A33" s="18" t="s">
        <v>37</v>
      </c>
      <c r="B33" s="26">
        <f>SUM(B30:B32)</f>
        <v>30200741</v>
      </c>
      <c r="C33" s="17"/>
      <c r="D33" s="26">
        <f>SUM(D30:D32)</f>
        <v>33973730</v>
      </c>
      <c r="E33" s="9"/>
      <c r="F33" s="2"/>
    </row>
    <row r="34" spans="1:6">
      <c r="A34" s="18"/>
      <c r="B34" s="33">
        <v>-30200741</v>
      </c>
      <c r="C34" s="34"/>
      <c r="D34" s="33">
        <v>-33973730</v>
      </c>
      <c r="E34" s="9"/>
      <c r="F34" s="2"/>
    </row>
    <row r="35" spans="1:6">
      <c r="A35" s="18" t="s">
        <v>5</v>
      </c>
      <c r="B35" s="28">
        <f>SUM(B33,B29,B22,B18)</f>
        <v>161019491</v>
      </c>
      <c r="C35" s="17"/>
      <c r="D35" s="28">
        <f>SUM(D33,D29,D22,D18)</f>
        <v>134258609</v>
      </c>
      <c r="E35" s="9"/>
      <c r="F35" s="2"/>
    </row>
    <row r="36" spans="1:6">
      <c r="A36" s="17" t="s">
        <v>0</v>
      </c>
      <c r="B36" s="35">
        <v>-28025424</v>
      </c>
      <c r="C36" s="36"/>
      <c r="D36" s="35">
        <v>-23947988</v>
      </c>
      <c r="E36" s="9"/>
      <c r="F36" s="2"/>
    </row>
    <row r="37" spans="1:6" ht="15" customHeight="1" thickBot="1">
      <c r="A37" s="18" t="s">
        <v>38</v>
      </c>
      <c r="B37" s="22">
        <f>SUM(B33:B36)</f>
        <v>132994067</v>
      </c>
      <c r="C37" s="10"/>
      <c r="D37" s="22">
        <f>SUM(D33:D36)</f>
        <v>110310621</v>
      </c>
      <c r="E37" s="9"/>
      <c r="F37" s="2"/>
    </row>
    <row r="38" spans="1:6" ht="15" customHeight="1" thickTop="1">
      <c r="A38" s="17"/>
      <c r="B38" s="17"/>
      <c r="C38" s="17"/>
      <c r="D38" s="17"/>
      <c r="E38" s="17"/>
      <c r="F38" s="2"/>
    </row>
    <row r="39" spans="1:6">
      <c r="A39" s="18" t="s">
        <v>14</v>
      </c>
      <c r="B39" s="18"/>
      <c r="C39" s="18"/>
      <c r="D39" s="18"/>
      <c r="E39" s="9"/>
      <c r="F39" s="2"/>
    </row>
    <row r="40" spans="1:6">
      <c r="A40" s="17" t="s">
        <v>15</v>
      </c>
      <c r="B40" s="15"/>
      <c r="C40" s="10"/>
      <c r="D40" s="15"/>
      <c r="E40" s="9"/>
      <c r="F40" s="2"/>
    </row>
    <row r="41" spans="1:6">
      <c r="A41" s="17" t="s">
        <v>16</v>
      </c>
      <c r="B41" s="15"/>
      <c r="C41" s="10"/>
      <c r="D41" s="15"/>
      <c r="E41" s="9"/>
      <c r="F41" s="2"/>
    </row>
    <row r="42" spans="1:6">
      <c r="A42" s="17"/>
      <c r="B42" s="21"/>
      <c r="C42" s="21"/>
      <c r="D42" s="21"/>
      <c r="E42" s="9"/>
      <c r="F42" s="2"/>
    </row>
    <row r="43" spans="1:6">
      <c r="A43" s="18" t="s">
        <v>17</v>
      </c>
      <c r="B43" s="2"/>
      <c r="C43" s="2"/>
      <c r="D43" s="2"/>
      <c r="E43" s="14"/>
      <c r="F43" s="2"/>
    </row>
    <row r="44" spans="1:6">
      <c r="A44" s="17" t="s">
        <v>18</v>
      </c>
      <c r="B44" s="11"/>
      <c r="C44" s="11"/>
      <c r="D44" s="11"/>
      <c r="E44" s="14"/>
      <c r="F44" s="2"/>
    </row>
    <row r="45" spans="1:6">
      <c r="A45" s="20" t="s">
        <v>19</v>
      </c>
      <c r="B45" s="15"/>
      <c r="C45" s="10"/>
      <c r="D45" s="15"/>
      <c r="E45" s="9"/>
      <c r="F45" s="2"/>
    </row>
    <row r="46" spans="1:6">
      <c r="A46" s="20" t="s">
        <v>20</v>
      </c>
      <c r="B46" s="15"/>
      <c r="C46" s="10"/>
      <c r="D46" s="15"/>
      <c r="E46" s="9"/>
      <c r="F46" s="2"/>
    </row>
    <row r="47" spans="1:6">
      <c r="A47" s="21"/>
      <c r="B47" s="21"/>
      <c r="C47" s="21"/>
      <c r="D47" s="21"/>
      <c r="E47" s="9"/>
      <c r="F47" s="2"/>
    </row>
    <row r="48" spans="1:6">
      <c r="A48" s="17" t="s">
        <v>21</v>
      </c>
      <c r="B48" s="2"/>
      <c r="C48" s="2"/>
      <c r="D48" s="2"/>
      <c r="E48" s="14"/>
      <c r="F48" s="2"/>
    </row>
    <row r="49" spans="1:6">
      <c r="A49" s="20" t="s">
        <v>19</v>
      </c>
      <c r="B49" s="15"/>
      <c r="C49" s="10"/>
      <c r="D49" s="15"/>
      <c r="E49" s="2"/>
      <c r="F49" s="2"/>
    </row>
    <row r="50" spans="1:6">
      <c r="A50" s="20" t="s">
        <v>20</v>
      </c>
      <c r="B50" s="15"/>
      <c r="C50" s="10"/>
      <c r="D50" s="15"/>
      <c r="E50" s="2"/>
      <c r="F50" s="2"/>
    </row>
    <row r="51" spans="1:6">
      <c r="B51" s="2"/>
      <c r="C51" s="2"/>
      <c r="D51" s="2"/>
      <c r="E51" s="2"/>
    </row>
    <row r="53" spans="1:6">
      <c r="A53" s="18" t="s">
        <v>22</v>
      </c>
      <c r="B53" s="23">
        <f>B37</f>
        <v>132994067</v>
      </c>
      <c r="D53" s="23">
        <f>D37</f>
        <v>110310621</v>
      </c>
    </row>
    <row r="54" spans="1:6" s="1" customFormat="1">
      <c r="A54" s="18"/>
    </row>
    <row r="55" spans="1:6" s="1" customFormat="1">
      <c r="A55" s="19" t="s">
        <v>12</v>
      </c>
    </row>
    <row r="56" spans="1:6" s="1" customFormat="1">
      <c r="A56" s="18"/>
    </row>
    <row r="57" spans="1:6" s="1" customFormat="1">
      <c r="A57" s="18" t="s">
        <v>23</v>
      </c>
    </row>
    <row r="58" spans="1:6" s="1" customFormat="1">
      <c r="A58" s="17" t="s">
        <v>24</v>
      </c>
      <c r="B58" s="15"/>
      <c r="C58" s="10"/>
      <c r="D58" s="15"/>
    </row>
    <row r="59" spans="1:6" s="1" customFormat="1">
      <c r="A59" s="17" t="s">
        <v>9</v>
      </c>
      <c r="B59" s="15"/>
      <c r="C59" s="10"/>
      <c r="D59" s="15"/>
    </row>
    <row r="60" spans="1:6" s="1" customFormat="1">
      <c r="A60" s="17" t="s">
        <v>36</v>
      </c>
      <c r="B60" s="15"/>
      <c r="C60" s="10"/>
      <c r="D60" s="15"/>
    </row>
    <row r="61" spans="1:6" s="1" customFormat="1">
      <c r="A61" s="27" t="s">
        <v>4</v>
      </c>
      <c r="B61" s="15"/>
      <c r="C61" s="10"/>
      <c r="D61" s="15"/>
    </row>
    <row r="62" spans="1:6" s="1" customFormat="1">
      <c r="A62" s="17" t="s">
        <v>25</v>
      </c>
      <c r="B62" s="15"/>
      <c r="C62" s="10"/>
      <c r="D62" s="15"/>
    </row>
    <row r="63" spans="1:6" s="1" customFormat="1">
      <c r="A63" s="18" t="s">
        <v>11</v>
      </c>
      <c r="B63" s="23">
        <f>SUM(B58:B62)</f>
        <v>0</v>
      </c>
      <c r="D63" s="23">
        <f>SUM(D58:D62)</f>
        <v>0</v>
      </c>
    </row>
    <row r="64" spans="1:6" s="1" customFormat="1">
      <c r="A64" s="16"/>
    </row>
    <row r="65" spans="1:4" s="1" customFormat="1">
      <c r="A65" s="18" t="s">
        <v>26</v>
      </c>
    </row>
    <row r="66" spans="1:4" s="1" customFormat="1">
      <c r="A66" s="17" t="s">
        <v>7</v>
      </c>
      <c r="B66" s="15"/>
      <c r="C66" s="10"/>
      <c r="D66" s="15"/>
    </row>
    <row r="67" spans="1:4" s="1" customFormat="1">
      <c r="A67" s="17" t="s">
        <v>8</v>
      </c>
      <c r="B67" s="15"/>
      <c r="C67" s="10"/>
      <c r="D67" s="15"/>
    </row>
    <row r="68" spans="1:4" s="1" customFormat="1">
      <c r="A68" s="17" t="s">
        <v>27</v>
      </c>
      <c r="B68" s="15"/>
      <c r="C68" s="10"/>
      <c r="D68" s="15"/>
    </row>
    <row r="69" spans="1:4" s="1" customFormat="1">
      <c r="A69" s="27" t="s">
        <v>4</v>
      </c>
      <c r="B69" s="15"/>
      <c r="C69" s="10"/>
      <c r="D69" s="15"/>
    </row>
    <row r="70" spans="1:4" s="1" customFormat="1">
      <c r="A70" s="17" t="s">
        <v>28</v>
      </c>
      <c r="B70" s="15"/>
      <c r="C70" s="10"/>
      <c r="D70" s="15"/>
    </row>
    <row r="71" spans="1:4" s="1" customFormat="1">
      <c r="A71" s="18" t="s">
        <v>11</v>
      </c>
      <c r="B71" s="23">
        <f>SUM(B66:B70)</f>
        <v>0</v>
      </c>
      <c r="D71" s="23">
        <f>SUM(D66:D70)</f>
        <v>0</v>
      </c>
    </row>
    <row r="72" spans="1:4" s="1" customFormat="1">
      <c r="A72" s="16"/>
    </row>
    <row r="73" spans="1:4" s="1" customFormat="1">
      <c r="A73" s="18" t="s">
        <v>29</v>
      </c>
      <c r="B73" s="23">
        <f>SUM(B63,B71)</f>
        <v>0</v>
      </c>
      <c r="D73" s="23">
        <f>SUM(D63,D71)</f>
        <v>0</v>
      </c>
    </row>
    <row r="74" spans="1:4" s="1" customFormat="1">
      <c r="A74" s="16"/>
      <c r="B74" s="23"/>
      <c r="D74" s="23"/>
    </row>
    <row r="75" spans="1:4" s="1" customFormat="1" ht="15.75" thickBot="1">
      <c r="A75" s="18" t="s">
        <v>30</v>
      </c>
      <c r="B75" s="24">
        <f>B73+B53</f>
        <v>132994067</v>
      </c>
      <c r="D75" s="24">
        <f>D73+D53</f>
        <v>110310621</v>
      </c>
    </row>
    <row r="76" spans="1:4" s="1" customFormat="1" ht="15.75" thickTop="1">
      <c r="A76" s="17"/>
    </row>
    <row r="77" spans="1:4" s="1" customFormat="1">
      <c r="A77" s="19" t="s">
        <v>10</v>
      </c>
    </row>
    <row r="78" spans="1:4" s="1" customFormat="1">
      <c r="A78" s="17" t="s">
        <v>15</v>
      </c>
      <c r="B78" s="25"/>
      <c r="D78" s="25"/>
    </row>
    <row r="79" spans="1:4" s="1" customFormat="1">
      <c r="A79" s="17" t="s">
        <v>16</v>
      </c>
      <c r="B79" s="25"/>
      <c r="D79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Performances Sig.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Burbuqe Vila</cp:lastModifiedBy>
  <cp:lastPrinted>2016-10-03T09:59:38Z</cp:lastPrinted>
  <dcterms:created xsi:type="dcterms:W3CDTF">2012-01-19T09:31:29Z</dcterms:created>
  <dcterms:modified xsi:type="dcterms:W3CDTF">2024-07-10T13:55:29Z</dcterms:modified>
</cp:coreProperties>
</file>