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ivana_karapici_raiffeisen_al/Documents/Desktop/Viti 2023/Bilanc 2023/QKB/"/>
    </mc:Choice>
  </mc:AlternateContent>
  <xr:revisionPtr revIDLastSave="32" documentId="8_{705515FB-D678-450C-962B-6B4639F45567}" xr6:coauthVersionLast="47" xr6:coauthVersionMax="47" xr10:uidLastSave="{116E7796-ECDB-4772-BC75-A63A393017FC}"/>
  <bookViews>
    <workbookView xWindow="-120" yWindow="-120" windowWidth="29040" windowHeight="176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3" l="1"/>
  <c r="D36" i="23"/>
  <c r="D16" i="23" l="1"/>
  <c r="D28" i="23" s="1"/>
  <c r="D31" i="23" s="1"/>
  <c r="D51" i="23" s="1"/>
  <c r="B16" i="23"/>
  <c r="B28" i="23" l="1"/>
  <c r="D68" i="23"/>
  <c r="B68" i="23"/>
  <c r="D60" i="23"/>
  <c r="B60" i="23"/>
  <c r="B36" i="23" l="1"/>
  <c r="B51" i="23" s="1"/>
  <c r="D70" i="23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<sst xmlns="http://schemas.openxmlformats.org/spreadsheetml/2006/main" count="418" uniqueCount="269">
  <si>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</si>
  <si>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</si>
  <si>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</si>
  <si>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</si>
  <si>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</si>
  <si>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</si>
  <si>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</si>
  <si>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</si>
  <si>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</si>
  <si>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</si>
  <si>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</si>
  <si>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</si>
  <si>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</si>
  <si>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</si>
  <si>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</si>
  <si>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</si>
  <si>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</si>
  <si>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</si>
  <si>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</si>
  <si>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</si>
  <si>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</si>
  <si>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</si>
  <si>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</si>
  <si>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</si>
  <si>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</si>
  <si>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</si>
  <si>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</si>
  <si>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</si>
  <si>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</si>
  <si>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</si>
  <si>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</si>
  <si>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</si>
  <si>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</si>
  <si>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</si>
  <si>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</si>
  <si>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</si>
  <si>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</si>
  <si>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</si>
  <si>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</si>
  <si>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</si>
  <si>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</si>
  <si>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</si>
  <si>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</si>
  <si>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</si>
  <si>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</si>
  <si>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</si>
  <si>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</si>
  <si>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</si>
  <si>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</si>
  <si>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</si>
  <si>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</si>
  <si>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</si>
  <si>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</si>
  <si>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</si>
  <si>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</si>
  <si>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</si>
  <si>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</si>
  <si>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</si>
  <si>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</si>
  <si>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</si>
  <si>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</si>
  <si>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</si>
  <si>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</si>
  <si>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</si>
  <si>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</si>
  <si>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</si>
  <si>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</si>
  <si>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</si>
  <si>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</si>
  <si>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</si>
  <si>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</si>
  <si>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</si>
  <si>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</si>
  <si>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</si>
  <si>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</si>
  <si>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</si>
  <si>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</si>
  <si>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</si>
  <si>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</si>
  <si>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</si>
  <si>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</si>
  <si>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</si>
  <si>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</si>
  <si>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</si>
  <si>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</si>
  <si>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</si>
  <si>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</si>
  <si>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</si>
  <si>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</si>
  <si>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</si>
  <si>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</si>
  <si>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</si>
  <si>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</si>
  <si>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</si>
  <si>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</si>
  <si>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</si>
  <si>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</si>
  <si>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</si>
  <si>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</si>
  <si>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</si>
  <si>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</si>
  <si>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</si>
  <si>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</si>
  <si>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</si>
  <si>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</si>
  <si>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</si>
  <si>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</si>
  <si>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</si>
  <si>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</si>
  <si>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</si>
  <si>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</si>
  <si>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</si>
  <si>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</si>
  <si>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</si>
  <si>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</si>
  <si>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</si>
  <si>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</si>
  <si>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</si>
  <si>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</si>
  <si>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</si>
  <si>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</si>
  <si>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</si>
  <si>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</si>
  <si>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</si>
  <si>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</si>
  <si>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</si>
  <si>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</si>
  <si>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</si>
  <si>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</si>
  <si>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</si>
  <si>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</si>
  <si>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</si>
  <si>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</si>
  <si>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</si>
  <si>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</si>
  <si>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</si>
  <si>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</si>
  <si>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</si>
  <si>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</si>
  <si>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</si>
  <si>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</si>
  <si>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</si>
  <si>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</si>
  <si>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</si>
  <si>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</si>
  <si>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</si>
  <si>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</si>
  <si>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</si>
  <si>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</si>
  <si>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</si>
  <si>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</si>
  <si>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</si>
  <si>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</si>
  <si>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</si>
  <si>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</si>
  <si>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</si>
  <si>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</si>
  <si>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</si>
  <si>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</si>
  <si>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</si>
  <si>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</si>
  <si>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</si>
  <si>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</si>
  <si>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</si>
  <si>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</si>
  <si>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</si>
  <si>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</si>
  <si>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</si>
  <si>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</si>
  <si>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</si>
  <si>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</si>
  <si>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</si>
  <si>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</si>
  <si>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</si>
  <si>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</si>
  <si>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</si>
  <si>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</si>
  <si>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</si>
  <si>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</si>
  <si>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</si>
  <si>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</si>
  <si>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</si>
  <si>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</si>
  <si>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</si>
  <si>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</si>
  <si>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</si>
  <si>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</si>
  <si>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</si>
  <si>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</si>
  <si>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</si>
  <si>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</si>
  <si>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</si>
  <si>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</si>
  <si>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</si>
  <si>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</si>
  <si>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</si>
  <si>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</si>
  <si>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</si>
  <si>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</si>
  <si>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</si>
  <si>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</si>
  <si>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</si>
  <si>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</si>
  <si>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</si>
  <si>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</si>
  <si>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</si>
  <si>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</si>
  <si>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</si>
  <si>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</si>
  <si>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</si>
  <si>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</si>
  <si>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</si>
  <si>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</si>
  <si>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</si>
  <si>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</si>
  <si>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</si>
  <si>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</si>
  <si>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</si>
  <si>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</si>
  <si>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</si>
  <si>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</si>
  <si>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</si>
  <si>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</si>
  <si>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</si>
  <si>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</si>
  <si>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</si>
  <si>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</si>
  <si>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</si>
  <si>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</si>
  <si>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</si>
  <si>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</si>
  <si>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</si>
  <si>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</si>
  <si>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</si>
  <si>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</si>
  <si>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</si>
  <si>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</si>
  <si>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</si>
  <si>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</si>
  <si>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</si>
  <si>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</si>
  <si>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</si>
  <si>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</si>
  <si>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</si>
  <si>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</si>
  <si>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</si>
  <si>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</si>
  <si>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</si>
  <si>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</si>
  <si>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</si>
  <si>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</si>
  <si>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</si>
  <si>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</si>
  <si>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</si>
  <si>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</si>
  <si>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</si>
  <si>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</si>
  <si>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</si>
  <si>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</si>
  <si>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</si>
  <si>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</si>
  <si>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</si>
  <si>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</si>
  <si>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</si>
  <si>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Raiffeisen Invest - Shoqeri Administruese e Fondeve te Pensionit dhe Sipermarrjeve te Investimeve Kolektive sh.a</t>
  </si>
  <si>
    <t>NIPT K51928001I</t>
  </si>
  <si>
    <t>Lek</t>
  </si>
  <si>
    <t>Pasqyra e Performances (sipas funksionit)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</si>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</sst>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268</v>
      </c>
    </row>
    <row r="2" spans="1:6">
      <c r="A2" s="39" t="s">
        <v>264</v>
      </c>
    </row>
    <row r="3" spans="1:6">
      <c r="A3" s="39" t="s">
        <v>265</v>
      </c>
    </row>
    <row r="4" spans="1:6">
      <c r="A4" s="39" t="s">
        <v>266</v>
      </c>
    </row>
    <row r="5" spans="1:6">
      <c r="A5" s="38" t="s">
        <v>267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260</v>
      </c>
    </row>
    <row r="9" spans="1:6">
      <c r="A9" s="46" t="s">
        <v>246</v>
      </c>
      <c r="B9" s="36"/>
      <c r="C9" s="36"/>
      <c r="D9" s="36"/>
      <c r="E9" s="40"/>
      <c r="F9" s="34"/>
    </row>
    <row r="10" spans="1:6">
      <c r="A10" s="43" t="s">
        <v>255</v>
      </c>
      <c r="B10" s="44">
        <v>498907218.97000003</v>
      </c>
      <c r="C10" s="41"/>
      <c r="D10" s="44">
        <v>745181931.45000005</v>
      </c>
      <c r="E10" s="40"/>
      <c r="F10" s="63" t="s">
        <v>261</v>
      </c>
    </row>
    <row r="11" spans="1:6">
      <c r="A11" s="43" t="s">
        <v>256</v>
      </c>
      <c r="B11" s="44"/>
      <c r="C11" s="41"/>
      <c r="D11" s="44"/>
      <c r="E11" s="40"/>
      <c r="F11" s="63" t="s">
        <v>262</v>
      </c>
    </row>
    <row r="12" spans="1:6">
      <c r="A12" s="43" t="s">
        <v>257</v>
      </c>
      <c r="B12" s="44"/>
      <c r="C12" s="41"/>
      <c r="D12" s="44"/>
      <c r="E12" s="40"/>
      <c r="F12" s="63" t="s">
        <v>262</v>
      </c>
    </row>
    <row r="13" spans="1:6">
      <c r="A13" s="43" t="s">
        <v>258</v>
      </c>
      <c r="B13" s="44"/>
      <c r="C13" s="41"/>
      <c r="D13" s="44"/>
      <c r="E13" s="40"/>
      <c r="F13" s="63" t="s">
        <v>262</v>
      </c>
    </row>
    <row r="14" spans="1:6">
      <c r="A14" s="43" t="s">
        <v>259</v>
      </c>
      <c r="B14" s="44"/>
      <c r="C14" s="41"/>
      <c r="D14" s="44"/>
      <c r="E14" s="40"/>
      <c r="F14" s="63" t="s">
        <v>263</v>
      </c>
    </row>
    <row r="15" spans="1:6">
      <c r="A15" s="46" t="s">
        <v>247</v>
      </c>
      <c r="B15" s="44"/>
      <c r="C15" s="41"/>
      <c r="D15" s="44"/>
      <c r="E15" s="40"/>
      <c r="F15" s="34"/>
    </row>
    <row r="16" spans="1:6">
      <c r="A16" s="57" t="s">
        <v>248</v>
      </c>
      <c r="B16" s="49">
        <f>SUM(B10:B15)</f>
        <v>498907218.97000003</v>
      </c>
      <c r="C16" s="41"/>
      <c r="D16" s="49">
        <f>SUM(D10:D15)</f>
        <v>745181931.45000005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>
        <v>12164733.629999999</v>
      </c>
      <c r="C18" s="41"/>
      <c r="D18" s="44">
        <v>2496972.63</v>
      </c>
      <c r="E18" s="40"/>
      <c r="F18" s="34"/>
    </row>
    <row r="19" spans="1:6">
      <c r="A19" s="59" t="s">
        <v>249</v>
      </c>
      <c r="B19" s="44"/>
      <c r="C19" s="41"/>
      <c r="D19" s="44"/>
      <c r="E19" s="40"/>
      <c r="F19" s="34"/>
    </row>
    <row r="20" spans="1:6">
      <c r="A20" s="56" t="s">
        <v>250</v>
      </c>
      <c r="B20" s="44"/>
      <c r="C20" s="41"/>
      <c r="D20" s="44"/>
      <c r="E20" s="40"/>
      <c r="F20" s="34"/>
    </row>
    <row r="21" spans="1:6">
      <c r="A21" s="56" t="s">
        <v>251</v>
      </c>
      <c r="B21" s="44">
        <v>-416125656.55000001</v>
      </c>
      <c r="C21" s="41"/>
      <c r="D21" s="44">
        <v>-590796164.07000005</v>
      </c>
      <c r="E21" s="40"/>
      <c r="F21" s="34"/>
    </row>
    <row r="22" spans="1:6">
      <c r="A22" s="59" t="s">
        <v>223</v>
      </c>
      <c r="B22" s="44"/>
      <c r="C22" s="41"/>
      <c r="D22" s="44"/>
      <c r="E22" s="40"/>
      <c r="F22" s="34"/>
    </row>
    <row r="23" spans="1:6">
      <c r="A23" s="56" t="s">
        <v>252</v>
      </c>
      <c r="B23" s="44">
        <v>4315984.3500000006</v>
      </c>
      <c r="C23" s="41"/>
      <c r="D23" s="44">
        <v>7073917.4800000004</v>
      </c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253</v>
      </c>
      <c r="B27" s="44"/>
      <c r="C27" s="41"/>
      <c r="D27" s="44"/>
      <c r="E27" s="40"/>
      <c r="F27" s="34"/>
    </row>
    <row r="28" spans="1:6">
      <c r="A28" s="37" t="s">
        <v>214</v>
      </c>
      <c r="B28" s="49">
        <f>SUM(B16:B27)</f>
        <v>99262280.400000006</v>
      </c>
      <c r="C28" s="41"/>
      <c r="D28" s="49">
        <f>SUM(D16:D27)</f>
        <v>163956657.48999998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>
        <v>-62503250.030000001</v>
      </c>
      <c r="C30" s="41"/>
      <c r="D30" s="44">
        <v>-97687260.909999996</v>
      </c>
      <c r="E30" s="40"/>
      <c r="F30" s="34"/>
    </row>
    <row r="31" spans="1:6">
      <c r="A31" s="37" t="s">
        <v>254</v>
      </c>
      <c r="B31" s="49">
        <f>B28+B30</f>
        <v>36759030.370000005</v>
      </c>
      <c r="C31" s="41"/>
      <c r="D31" s="49">
        <f>SUM(D28:D30)</f>
        <v>66269396.579999983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36759030.370000005</v>
      </c>
      <c r="C36" s="42"/>
      <c r="D36" s="50">
        <f>SUM(D31:D34)</f>
        <v>66269396.579999983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36759030.370000005</v>
      </c>
      <c r="D51" s="51">
        <f>SUM(D36)</f>
        <v>66269396.579999983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4" t="s">
        <v>213</v>
      </c>
      <c r="B58" s="44"/>
      <c r="C58" s="41"/>
      <c r="D58" s="44"/>
    </row>
    <row r="59" spans="1:6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>
      <c r="A64" s="46" t="s">
        <v>216</v>
      </c>
      <c r="B64" s="44"/>
      <c r="C64" s="41"/>
      <c r="D64" s="44"/>
    </row>
    <row r="65" spans="1:4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36759030.370000005</v>
      </c>
      <c r="D72" s="52">
        <f>D70+D51</f>
        <v>66269396.579999983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666C846-F9D1-4284-A061-F56074CFDC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E3017D-DA4C-45A7-8D9C-D399FE6485C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42CEA7-BBCA-4422-A920-232C1F4945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Ivana KARAPICI</cp:lastModifiedBy>
  <cp:lastPrinted>2016-10-03T09:59:38Z</cp:lastPrinted>
  <dcterms:created xsi:type="dcterms:W3CDTF">2012-01-19T09:31:29Z</dcterms:created>
  <dcterms:modified xsi:type="dcterms:W3CDTF">2024-05-24T13:18:41Z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2021-07-26T08:00:43Z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07d264ab-0471-4950-8be1-a310b23f5f8f</vt:lpwstr>
  </property>
  <property fmtid="{D5CDD505-2E9C-101B-9397-08002B2CF9AE}" pid="8" name="MSIP_Label_2a6524ed-fb1a-49fd-bafe-15c5e5ffd047_ContentBits">
    <vt:lpwstr>0</vt:lpwstr>
  </property>
</Properties>
</file>