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LOMBO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C12" i="1"/>
  <c r="C17" i="1" s="1"/>
  <c r="C23" i="1" l="1"/>
  <c r="C25" i="1" s="1"/>
  <c r="C27" i="1" s="1"/>
  <c r="B23" i="1"/>
  <c r="B25" i="1" s="1"/>
  <c r="B27" i="1" s="1"/>
  <c r="G6" i="1"/>
  <c r="G14" i="1"/>
  <c r="H25" i="1"/>
  <c r="H17" i="1"/>
  <c r="G15" i="1"/>
  <c r="H8" i="1"/>
  <c r="H26" i="1"/>
  <c r="G19" i="1"/>
  <c r="H12" i="1"/>
  <c r="H27" i="1"/>
  <c r="G20" i="1"/>
  <c r="H6" i="1"/>
  <c r="G17" i="1"/>
  <c r="H7" i="1"/>
  <c r="H21" i="1"/>
  <c r="G18" i="1"/>
  <c r="H15" i="1"/>
  <c r="G9" i="1"/>
  <c r="G23" i="1"/>
  <c r="H16" i="1"/>
  <c r="H10" i="1"/>
  <c r="G24" i="1"/>
  <c r="H13" i="1"/>
  <c r="G25" i="1"/>
  <c r="G8" i="1"/>
  <c r="H22" i="1"/>
  <c r="H9" i="1"/>
  <c r="G7" i="1"/>
  <c r="G21" i="1"/>
  <c r="H11" i="1"/>
  <c r="H24" i="1"/>
  <c r="G22" i="1"/>
  <c r="H18" i="1"/>
  <c r="G12" i="1"/>
  <c r="G27" i="1"/>
  <c r="H19" i="1"/>
  <c r="G10" i="1"/>
  <c r="G11" i="1"/>
  <c r="H14" i="1"/>
  <c r="G26" i="1"/>
  <c r="G16" i="1"/>
  <c r="H23" i="1"/>
  <c r="G13" i="1"/>
  <c r="H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<sst xmlns="http://schemas.openxmlformats.org/spreadsheetml/2006/main" count="28" uniqueCount="27">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</sst>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tabSelected="1" zoomScaleNormal="100" workbookViewId="0">
      <selection activeCell="C27" sqref="C27"/>
    </sheetView>
  </sheetViews>
  <sheetFormatPr defaultRowHeight="15" x14ac:dyDescent="0.25"/>
  <cols>
    <col min="1" max="1" width="72.28515625" customWidth="1"/>
    <col min="2" max="3" width="21" style="11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25</v>
      </c>
      <c r="H1" s="10" t="s">
        <v>24</v>
      </c>
    </row>
    <row r="2" spans="1:8" ht="15" customHeight="1" x14ac:dyDescent="0.25">
      <c r="A2" s="24" t="s">
        <v>26</v>
      </c>
      <c r="B2" s="12" t="s">
        <v>23</v>
      </c>
      <c r="C2" s="12" t="s">
        <v>23</v>
      </c>
    </row>
    <row r="3" spans="1:8" ht="15" customHeight="1" x14ac:dyDescent="0.25">
      <c r="A3" s="25"/>
      <c r="B3" s="12" t="s">
        <v>22</v>
      </c>
      <c r="C3" s="12" t="s">
        <v>21</v>
      </c>
    </row>
    <row r="4" spans="1:8" x14ac:dyDescent="0.25">
      <c r="A4" s="9" t="s">
        <v>20</v>
      </c>
    </row>
    <row r="5" spans="1:8" x14ac:dyDescent="0.25">
      <c r="B5" s="13"/>
    </row>
    <row r="6" spans="1:8" x14ac:dyDescent="0.25">
      <c r="A6" s="5" t="s">
        <v>19</v>
      </c>
      <c r="B6" s="14"/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5" t="s">
        <v>18</v>
      </c>
      <c r="B7" s="11">
        <v>168820521</v>
      </c>
      <c r="C7" s="11">
        <v>207477397</v>
      </c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5" t="s">
        <v>17</v>
      </c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5" t="s">
        <v>16</v>
      </c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5" t="s">
        <v>15</v>
      </c>
      <c r="B10" s="15">
        <v>-91632172</v>
      </c>
      <c r="C10" s="11">
        <v>-104436150</v>
      </c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5" t="s">
        <v>14</v>
      </c>
      <c r="B11" s="15">
        <v>130</v>
      </c>
      <c r="C11" s="11">
        <v>9319</v>
      </c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5" t="s">
        <v>13</v>
      </c>
      <c r="B12" s="16">
        <f>SUM(B13:B14)</f>
        <v>-16468945</v>
      </c>
      <c r="C12" s="16">
        <f>SUM(C13:C14)</f>
        <v>-11252614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8" t="s">
        <v>12</v>
      </c>
      <c r="B13" s="15">
        <v>-14112331</v>
      </c>
      <c r="C13" s="11">
        <v>-9673478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8" t="s">
        <v>11</v>
      </c>
      <c r="B14" s="15">
        <v>-2356614</v>
      </c>
      <c r="C14" s="11">
        <v>-1579136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5" t="s">
        <v>10</v>
      </c>
      <c r="B15" s="17">
        <v>-2859313</v>
      </c>
      <c r="C15" s="11">
        <v>-1653483</v>
      </c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5" t="s">
        <v>9</v>
      </c>
      <c r="B16" s="17">
        <v>-51956679</v>
      </c>
      <c r="C16" s="11">
        <v>-61123637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6" t="s">
        <v>8</v>
      </c>
      <c r="B17" s="18">
        <f>SUM(B6:B12,B15:B16)</f>
        <v>5903542</v>
      </c>
      <c r="C17" s="18">
        <f>SUM(C6:C12,C15:C16)</f>
        <v>29020832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3"/>
      <c r="B18" s="19"/>
      <c r="C18" s="19"/>
      <c r="G18" t="e">
        <f t="shared" ca="1" si="0"/>
        <v>#NAME?</v>
      </c>
      <c r="H18" t="e">
        <f t="shared" ca="1" si="1"/>
        <v>#NAME?</v>
      </c>
    </row>
    <row r="19" spans="1:8" x14ac:dyDescent="0.25">
      <c r="A19" s="7" t="s">
        <v>7</v>
      </c>
      <c r="B19" s="20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4" t="s">
        <v>6</v>
      </c>
      <c r="B20" s="11">
        <v>-2316923</v>
      </c>
      <c r="C20" s="11">
        <v>-807904</v>
      </c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5" t="s">
        <v>5</v>
      </c>
      <c r="B21" s="15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5" t="s">
        <v>4</v>
      </c>
      <c r="B22" s="15"/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3" t="s">
        <v>3</v>
      </c>
      <c r="B23" s="18">
        <f>SUM(B20:B22)</f>
        <v>-2316923</v>
      </c>
      <c r="C23" s="18">
        <f>SUM(C20:C22)</f>
        <v>-807904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1"/>
      <c r="B24" s="21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1" t="s">
        <v>2</v>
      </c>
      <c r="B25" s="22">
        <f>SUM(B17+B23)</f>
        <v>3586619</v>
      </c>
      <c r="C25" s="22">
        <f>SUM(C17+C23)</f>
        <v>28212928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2" t="s">
        <v>1</v>
      </c>
      <c r="B26" s="14">
        <v>-885531</v>
      </c>
      <c r="C26" s="11">
        <v>-4353125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1" t="s">
        <v>0</v>
      </c>
      <c r="B27" s="23">
        <f>SUM(B25:B26)</f>
        <v>2701088</v>
      </c>
      <c r="C27" s="23">
        <f>SUM(C25:C26)</f>
        <v>23859803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2024-07-24T10:24:33Z</dcterms:modified>
</cp:coreProperties>
</file>