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ena.bego\Desktop\BLERJE SHITJE 2023\QKB 2023 - FINAL\"/>
    </mc:Choice>
  </mc:AlternateContent>
  <xr:revisionPtr revIDLastSave="0" documentId="13_ncr:1_{A411010D-B161-4CAF-A811-B798960633B0}" xr6:coauthVersionLast="47" xr6:coauthVersionMax="47" xr10:uidLastSave="{00000000-0000-0000-0000-000000000000}"/>
  <bookViews>
    <workbookView xWindow="-120" yWindow="-120" windowWidth="29040" windowHeight="15840" xr2:uid="{215F5A57-0C36-4FA9-AE81-DCF6705F4A1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30" i="1" s="1"/>
  <c r="F69" i="1" l="1"/>
  <c r="F67" i="1"/>
  <c r="F59" i="1"/>
  <c r="F29" i="1"/>
  <c r="F27" i="1"/>
  <c r="F21" i="1"/>
  <c r="F20" i="1"/>
  <c r="F19" i="1"/>
  <c r="F18" i="1"/>
  <c r="F14" i="1"/>
  <c r="F10" i="1"/>
  <c r="F28" i="1" s="1"/>
  <c r="F30" i="1" s="1"/>
  <c r="F35" i="1" s="1"/>
  <c r="F50" i="1" s="1"/>
  <c r="F71" i="1" l="1"/>
</calcChain>
</file>

<file path=xl/sharedStrings.xml><?xml version="1.0" encoding="utf-8"?>
<sst xmlns="http://schemas.openxmlformats.org/spreadsheetml/2006/main" count="66" uniqueCount="57">
  <si>
    <t>Megapharma shpk</t>
  </si>
  <si>
    <t>J61814028F</t>
  </si>
  <si>
    <t>Lek</t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</si>
  <si>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</si>
  <si>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</si>
  <si>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</si>
  <si>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</si>
  <si>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</si>
  <si>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</si>
  <si>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</si>
  <si>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</si>
  <si>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</si>
  <si>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</si>
  <si>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</si>
  <si>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</si>
  <si>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</si>
  <si>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</si>
  <si>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</si>
  <si>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</si>
  <si>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</si>
  <si>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</si>
  <si>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</si>
  <si>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</si>
  <si>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</si>
  <si>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Te ardhurat e shpenzimet financiare</t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</si>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</sst>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8" fillId="0" borderId="0" xfId="2" applyFont="1" applyAlignment="1">
      <alignment wrapText="1"/>
    </xf>
    <xf numFmtId="0" fontId="9" fillId="0" borderId="0" xfId="2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3" borderId="0" xfId="2" applyFont="1" applyFill="1" applyAlignment="1">
      <alignment wrapText="1"/>
    </xf>
    <xf numFmtId="0" fontId="11" fillId="0" borderId="0" xfId="2" applyFont="1" applyAlignment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Alignment="1">
      <alignment horizontal="right"/>
    </xf>
    <xf numFmtId="37" fontId="11" fillId="0" borderId="2" xfId="1" applyNumberFormat="1" applyFont="1" applyFill="1" applyBorder="1" applyAlignment="1" applyProtection="1">
      <alignment horizontal="right" wrapTex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wrapText="1" indent="2"/>
    </xf>
    <xf numFmtId="37" fontId="11" fillId="0" borderId="1" xfId="0" applyNumberFormat="1" applyFont="1" applyBorder="1" applyAlignment="1">
      <alignment horizontal="right"/>
    </xf>
    <xf numFmtId="37" fontId="11" fillId="0" borderId="0" xfId="0" applyNumberFormat="1" applyFont="1" applyAlignment="1">
      <alignment horizontal="right"/>
    </xf>
    <xf numFmtId="0" fontId="7" fillId="0" borderId="0" xfId="2"/>
    <xf numFmtId="37" fontId="11" fillId="0" borderId="2" xfId="0" applyNumberFormat="1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37" fontId="3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23" xfId="2" xr:uid="{13A59CF6-ED24-4387-A436-84F20D7CC9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ena.bego\Downloads\2022%20dt%20130623%20MEGA%20Pasqyra%20Format%20raportimi%20IFRS_Biznes%20me%20interes%20publik%20v2%20(2).xlsx" TargetMode="External"/><Relationship Id="rId1" Type="http://schemas.openxmlformats.org/officeDocument/2006/relationships/externalLinkPath" Target="/Users/migena.bego/Downloads/2022%20dt%20130623%20MEGA%20Pasqyra%20Format%20raportimi%20IFRS_Biznes%20me%20interes%20publik%20v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S"/>
      <sheetName val="PL"/>
      <sheetName val="SOCE"/>
      <sheetName val="CF"/>
      <sheetName val="1.Pasqyra e Perform. (natyra)"/>
      <sheetName val="2.Pasqyra e Pozicioni Financiar"/>
      <sheetName val="3-CashFlow (indirekt)"/>
      <sheetName val="4Pasqyra e Levizjeve ne Kapital"/>
    </sheetNames>
    <sheetDataSet>
      <sheetData sheetId="0"/>
      <sheetData sheetId="1">
        <row r="6">
          <cell r="F6">
            <v>2486869666.0004005</v>
          </cell>
        </row>
        <row r="7">
          <cell r="F7">
            <v>675223</v>
          </cell>
        </row>
        <row r="9">
          <cell r="F9">
            <v>-2133840433.1461039</v>
          </cell>
        </row>
        <row r="10">
          <cell r="F10">
            <v>-95470090</v>
          </cell>
        </row>
        <row r="11">
          <cell r="F11">
            <v>-73672050.342299983</v>
          </cell>
        </row>
        <row r="12">
          <cell r="F12">
            <v>-2643460.3074876098</v>
          </cell>
        </row>
        <row r="13">
          <cell r="F13">
            <v>-21572995.329999998</v>
          </cell>
        </row>
        <row r="17">
          <cell r="F17">
            <v>-12037990.015800001</v>
          </cell>
        </row>
        <row r="21">
          <cell r="F21">
            <v>-23711002</v>
          </cell>
        </row>
      </sheetData>
      <sheetData sheetId="2">
        <row r="35">
          <cell r="F35">
            <v>376933046.37593192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9BD4-2642-421A-AAE0-83BEB5A42745}">
  <dimension ref="A1:G78"/>
  <sheetViews>
    <sheetView tabSelected="1" topLeftCell="A16" workbookViewId="0">
      <selection activeCell="B19" sqref="B1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4.42578125" style="2" customWidth="1"/>
    <col min="4" max="4" width="15.7109375" style="2" customWidth="1"/>
    <col min="5" max="5" width="2.7109375" style="2" customWidth="1"/>
    <col min="6" max="6" width="15.7109375" style="2" hidden="1" customWidth="1"/>
    <col min="7" max="7" width="2.5703125" style="2" customWidth="1"/>
    <col min="8" max="8" width="11" style="3" bestFit="1" customWidth="1"/>
    <col min="9" max="9" width="9.5703125" style="3" bestFit="1" customWidth="1"/>
    <col min="10" max="16384" width="9.140625" style="3"/>
  </cols>
  <sheetData>
    <row r="1" spans="1:7" x14ac:dyDescent="0.25">
      <c r="A1" s="1" t="s">
        <v>56</v>
      </c>
    </row>
    <row r="2" spans="1:7" x14ac:dyDescent="0.25">
      <c r="A2" s="4" t="s">
        <v>0</v>
      </c>
    </row>
    <row r="3" spans="1:7" x14ac:dyDescent="0.25">
      <c r="A3" s="4" t="s">
        <v>1</v>
      </c>
    </row>
    <row r="4" spans="1:7" x14ac:dyDescent="0.25">
      <c r="A4" s="4" t="s">
        <v>2</v>
      </c>
    </row>
    <row r="5" spans="1:7" x14ac:dyDescent="0.25">
      <c r="A5" s="1" t="s">
        <v>54</v>
      </c>
      <c r="B5" s="2">
        <v>2023</v>
      </c>
      <c r="D5" s="2">
        <v>2022</v>
      </c>
      <c r="E5" s="3"/>
      <c r="F5" s="3"/>
      <c r="G5" s="3"/>
    </row>
    <row r="6" spans="1:7" x14ac:dyDescent="0.25">
      <c r="A6" s="5"/>
      <c r="B6" s="6" t="s">
        <v>3</v>
      </c>
      <c r="C6" s="6"/>
      <c r="D6" s="6" t="s">
        <v>3</v>
      </c>
      <c r="E6" s="6"/>
      <c r="F6" s="6" t="s">
        <v>3</v>
      </c>
      <c r="G6" s="6"/>
    </row>
    <row r="7" spans="1:7" x14ac:dyDescent="0.25">
      <c r="A7" s="5"/>
      <c r="B7" s="6" t="s">
        <v>4</v>
      </c>
      <c r="C7" s="6"/>
      <c r="D7" s="6" t="s">
        <v>4</v>
      </c>
      <c r="E7" s="6"/>
      <c r="F7" s="6" t="s">
        <v>5</v>
      </c>
      <c r="G7" s="6"/>
    </row>
    <row r="8" spans="1:7" x14ac:dyDescent="0.25">
      <c r="A8" s="7" t="s">
        <v>6</v>
      </c>
      <c r="B8" s="5"/>
      <c r="C8" s="5"/>
      <c r="D8" s="5"/>
      <c r="E8" s="5"/>
      <c r="F8" s="5"/>
      <c r="G8" s="5"/>
    </row>
    <row r="9" spans="1:7" x14ac:dyDescent="0.25">
      <c r="A9" s="8" t="s">
        <v>7</v>
      </c>
      <c r="B9" s="5"/>
      <c r="C9" s="5"/>
      <c r="D9" s="5"/>
      <c r="E9" s="5"/>
      <c r="F9" s="5"/>
      <c r="G9" s="9"/>
    </row>
    <row r="10" spans="1:7" x14ac:dyDescent="0.25">
      <c r="A10" s="10" t="s">
        <v>8</v>
      </c>
      <c r="B10" s="11">
        <v>2824640880</v>
      </c>
      <c r="C10" s="9"/>
      <c r="D10" s="11">
        <v>2452797844</v>
      </c>
      <c r="E10" s="12"/>
      <c r="F10" s="11">
        <f>[1]PL!F6</f>
        <v>2486869666.0004005</v>
      </c>
      <c r="G10" s="9"/>
    </row>
    <row r="11" spans="1:7" x14ac:dyDescent="0.25">
      <c r="A11" s="10" t="s">
        <v>9</v>
      </c>
      <c r="B11" s="11"/>
      <c r="C11" s="9"/>
      <c r="D11" s="11">
        <v>0</v>
      </c>
      <c r="E11" s="12"/>
      <c r="F11" s="11"/>
      <c r="G11" s="9"/>
    </row>
    <row r="12" spans="1:7" x14ac:dyDescent="0.25">
      <c r="A12" s="10" t="s">
        <v>10</v>
      </c>
      <c r="B12" s="11"/>
      <c r="C12" s="9"/>
      <c r="D12" s="11">
        <v>0</v>
      </c>
      <c r="E12" s="12"/>
      <c r="F12" s="11"/>
      <c r="G12" s="9"/>
    </row>
    <row r="13" spans="1:7" x14ac:dyDescent="0.25">
      <c r="A13" s="10" t="s">
        <v>11</v>
      </c>
      <c r="B13" s="11"/>
      <c r="C13" s="9"/>
      <c r="D13" s="11">
        <v>0</v>
      </c>
      <c r="E13" s="12"/>
      <c r="F13" s="11"/>
      <c r="G13" s="9"/>
    </row>
    <row r="14" spans="1:7" x14ac:dyDescent="0.25">
      <c r="A14" s="10" t="s">
        <v>12</v>
      </c>
      <c r="B14" s="11"/>
      <c r="C14" s="9"/>
      <c r="D14" s="11">
        <v>0</v>
      </c>
      <c r="E14" s="12"/>
      <c r="F14" s="11">
        <f>[1]PL!F7</f>
        <v>675223</v>
      </c>
      <c r="G14" s="9"/>
    </row>
    <row r="15" spans="1:7" x14ac:dyDescent="0.25">
      <c r="A15" s="8" t="s">
        <v>13</v>
      </c>
      <c r="B15" s="11"/>
      <c r="C15" s="9"/>
      <c r="D15" s="11">
        <v>0</v>
      </c>
      <c r="E15" s="12"/>
      <c r="F15" s="11"/>
      <c r="G15" s="9"/>
    </row>
    <row r="16" spans="1:7" x14ac:dyDescent="0.25">
      <c r="A16" s="8" t="s">
        <v>14</v>
      </c>
      <c r="B16" s="11">
        <v>1743053</v>
      </c>
      <c r="C16" s="9"/>
      <c r="D16" s="11">
        <v>0</v>
      </c>
      <c r="E16" s="12"/>
      <c r="F16" s="11"/>
      <c r="G16" s="9"/>
    </row>
    <row r="17" spans="1:7" x14ac:dyDescent="0.25">
      <c r="A17" s="8" t="s">
        <v>15</v>
      </c>
      <c r="B17" s="11"/>
      <c r="C17" s="9"/>
      <c r="D17" s="11">
        <v>0</v>
      </c>
      <c r="E17" s="12"/>
      <c r="F17" s="11"/>
      <c r="G17" s="9"/>
    </row>
    <row r="18" spans="1:7" x14ac:dyDescent="0.25">
      <c r="A18" s="8" t="s">
        <v>16</v>
      </c>
      <c r="B18" s="11">
        <v>-2379994361</v>
      </c>
      <c r="C18" s="9"/>
      <c r="D18" s="11">
        <v>-2036999710</v>
      </c>
      <c r="E18" s="12"/>
      <c r="F18" s="11">
        <f>[1]PL!F9</f>
        <v>-2133840433.1461039</v>
      </c>
      <c r="G18" s="9"/>
    </row>
    <row r="19" spans="1:7" x14ac:dyDescent="0.25">
      <c r="A19" s="8" t="s">
        <v>17</v>
      </c>
      <c r="B19" s="11">
        <v>-25101627</v>
      </c>
      <c r="C19" s="9"/>
      <c r="D19" s="11">
        <v>-22480146</v>
      </c>
      <c r="E19" s="12"/>
      <c r="F19" s="11">
        <f>[1]PL!F12+[1]PL!F13</f>
        <v>-24216455.637487609</v>
      </c>
      <c r="G19" s="9"/>
    </row>
    <row r="20" spans="1:7" ht="14.45" customHeight="1" x14ac:dyDescent="0.25">
      <c r="A20" s="8" t="s">
        <v>18</v>
      </c>
      <c r="B20" s="11">
        <v>-104791407</v>
      </c>
      <c r="C20" s="9"/>
      <c r="D20" s="11">
        <v>-100497435</v>
      </c>
      <c r="E20" s="12"/>
      <c r="F20" s="11">
        <f>[1]PL!F10</f>
        <v>-95470090</v>
      </c>
      <c r="G20" s="9"/>
    </row>
    <row r="21" spans="1:7" x14ac:dyDescent="0.25">
      <c r="A21" s="8" t="s">
        <v>19</v>
      </c>
      <c r="B21" s="11">
        <v>-113276697</v>
      </c>
      <c r="C21" s="9"/>
      <c r="D21" s="11">
        <v>-131876294</v>
      </c>
      <c r="E21" s="12"/>
      <c r="F21" s="11">
        <f>[1]PL!F11</f>
        <v>-73672050.342299983</v>
      </c>
      <c r="G21" s="9"/>
    </row>
    <row r="22" spans="1:7" x14ac:dyDescent="0.25">
      <c r="A22" s="8" t="s">
        <v>20</v>
      </c>
      <c r="B22" s="11"/>
      <c r="C22" s="9"/>
      <c r="D22" s="11">
        <v>0</v>
      </c>
      <c r="E22" s="12"/>
      <c r="F22" s="11"/>
      <c r="G22" s="9"/>
    </row>
    <row r="23" spans="1:7" x14ac:dyDescent="0.25">
      <c r="A23" s="8"/>
      <c r="B23" s="8"/>
      <c r="C23" s="8"/>
      <c r="D23" s="8">
        <v>0</v>
      </c>
      <c r="E23" s="8"/>
      <c r="F23" s="8"/>
      <c r="G23" s="9"/>
    </row>
    <row r="24" spans="1:7" x14ac:dyDescent="0.25">
      <c r="A24" s="8" t="s">
        <v>21</v>
      </c>
      <c r="B24" s="11"/>
      <c r="C24" s="9"/>
      <c r="D24" s="11">
        <v>-1192447</v>
      </c>
      <c r="E24" s="12"/>
      <c r="F24" s="11"/>
      <c r="G24" s="9"/>
    </row>
    <row r="25" spans="1:7" x14ac:dyDescent="0.25">
      <c r="A25" s="8" t="s">
        <v>22</v>
      </c>
      <c r="B25" s="11"/>
      <c r="C25" s="9"/>
      <c r="D25" s="11">
        <v>0</v>
      </c>
      <c r="E25" s="12"/>
      <c r="F25" s="11"/>
      <c r="G25" s="9"/>
    </row>
    <row r="26" spans="1:7" x14ac:dyDescent="0.25">
      <c r="A26" s="8" t="s">
        <v>23</v>
      </c>
      <c r="B26" s="11"/>
      <c r="C26" s="9"/>
      <c r="D26" s="11">
        <v>0</v>
      </c>
      <c r="E26" s="12"/>
      <c r="F26" s="11"/>
      <c r="G26" s="9"/>
    </row>
    <row r="27" spans="1:7" x14ac:dyDescent="0.25">
      <c r="A27" s="13" t="s">
        <v>24</v>
      </c>
      <c r="B27" s="11">
        <v>83011547</v>
      </c>
      <c r="C27" s="9"/>
      <c r="D27" s="11">
        <v>30437530</v>
      </c>
      <c r="E27" s="12"/>
      <c r="F27" s="11">
        <f>[1]PL!F17</f>
        <v>-12037990.015800001</v>
      </c>
      <c r="G27" s="9"/>
    </row>
    <row r="28" spans="1:7" ht="15" customHeight="1" x14ac:dyDescent="0.25">
      <c r="A28" s="14" t="s">
        <v>25</v>
      </c>
      <c r="B28" s="15">
        <f>SUM(B10:B27)</f>
        <v>286231388</v>
      </c>
      <c r="C28" s="15"/>
      <c r="D28" s="15">
        <v>190189342</v>
      </c>
      <c r="E28" s="12"/>
      <c r="F28" s="15">
        <f>SUM(F10:F22,F24:F27)</f>
        <v>148307869.8587091</v>
      </c>
      <c r="G28" s="9"/>
    </row>
    <row r="29" spans="1:7" ht="15" customHeight="1" x14ac:dyDescent="0.25">
      <c r="A29" s="8" t="s">
        <v>26</v>
      </c>
      <c r="B29" s="11">
        <v>-44570761</v>
      </c>
      <c r="C29" s="9"/>
      <c r="D29" s="11">
        <v>-31284035</v>
      </c>
      <c r="E29" s="12"/>
      <c r="F29" s="11">
        <f>[1]PL!F21</f>
        <v>-23711002</v>
      </c>
      <c r="G29" s="9"/>
    </row>
    <row r="30" spans="1:7" ht="15" customHeight="1" x14ac:dyDescent="0.25">
      <c r="A30" s="14" t="s">
        <v>27</v>
      </c>
      <c r="B30" s="15">
        <f>SUM(B28:B29)</f>
        <v>241660627</v>
      </c>
      <c r="C30" s="15"/>
      <c r="D30" s="15">
        <v>158905307</v>
      </c>
      <c r="E30" s="16"/>
      <c r="F30" s="15">
        <f>SUM(F28:F29)</f>
        <v>124596867.8587091</v>
      </c>
      <c r="G30" s="9"/>
    </row>
    <row r="31" spans="1:7" ht="15" customHeight="1" x14ac:dyDescent="0.25">
      <c r="A31" s="8"/>
      <c r="B31" s="8"/>
      <c r="C31" s="8"/>
      <c r="D31" s="8">
        <v>0</v>
      </c>
      <c r="E31" s="8"/>
      <c r="F31" s="8"/>
      <c r="G31" s="9"/>
    </row>
    <row r="32" spans="1:7" ht="15" customHeight="1" x14ac:dyDescent="0.25">
      <c r="A32" s="7" t="s">
        <v>28</v>
      </c>
      <c r="B32" s="8"/>
      <c r="C32" s="8"/>
      <c r="D32" s="8">
        <v>0</v>
      </c>
      <c r="E32" s="8"/>
      <c r="F32" s="8"/>
      <c r="G32" s="9"/>
    </row>
    <row r="33" spans="1:7" ht="15" customHeight="1" x14ac:dyDescent="0.25">
      <c r="A33" s="8" t="s">
        <v>29</v>
      </c>
      <c r="B33" s="11"/>
      <c r="C33" s="9"/>
      <c r="D33" s="11">
        <v>0</v>
      </c>
      <c r="E33" s="12"/>
      <c r="F33" s="11"/>
      <c r="G33" s="9"/>
    </row>
    <row r="34" spans="1:7" x14ac:dyDescent="0.25">
      <c r="A34" s="8"/>
      <c r="B34" s="8"/>
      <c r="C34" s="8"/>
      <c r="D34" s="8">
        <v>0</v>
      </c>
      <c r="E34" s="8"/>
      <c r="F34" s="8"/>
      <c r="G34" s="9"/>
    </row>
    <row r="35" spans="1:7" ht="15.75" thickBot="1" x14ac:dyDescent="0.3">
      <c r="A35" s="14" t="s">
        <v>30</v>
      </c>
      <c r="B35" s="17">
        <v>241660627</v>
      </c>
      <c r="C35" s="17"/>
      <c r="D35" s="17">
        <v>158905307</v>
      </c>
      <c r="E35" s="16"/>
      <c r="F35" s="17">
        <f>F30+F33</f>
        <v>124596867.8587091</v>
      </c>
      <c r="G35" s="9"/>
    </row>
    <row r="36" spans="1:7" ht="15.75" thickTop="1" x14ac:dyDescent="0.25">
      <c r="A36" s="14"/>
      <c r="B36" s="14"/>
      <c r="C36" s="14"/>
      <c r="D36" s="14">
        <v>0</v>
      </c>
      <c r="E36" s="14"/>
      <c r="F36" s="14"/>
      <c r="G36" s="9"/>
    </row>
    <row r="37" spans="1:7" x14ac:dyDescent="0.25">
      <c r="A37" s="14" t="s">
        <v>31</v>
      </c>
      <c r="B37" s="14"/>
      <c r="C37" s="14"/>
      <c r="D37" s="14">
        <v>0</v>
      </c>
      <c r="E37" s="14"/>
      <c r="F37" s="14"/>
      <c r="G37" s="9"/>
    </row>
    <row r="38" spans="1:7" x14ac:dyDescent="0.25">
      <c r="A38" s="8" t="s">
        <v>32</v>
      </c>
      <c r="B38" s="11"/>
      <c r="C38" s="9"/>
      <c r="D38" s="11">
        <v>0</v>
      </c>
      <c r="E38" s="12"/>
      <c r="F38" s="11"/>
      <c r="G38" s="9"/>
    </row>
    <row r="39" spans="1:7" x14ac:dyDescent="0.25">
      <c r="A39" s="8" t="s">
        <v>33</v>
      </c>
      <c r="B39" s="11"/>
      <c r="C39" s="9"/>
      <c r="D39" s="11">
        <v>0</v>
      </c>
      <c r="E39" s="12"/>
      <c r="F39" s="11"/>
      <c r="G39" s="9"/>
    </row>
    <row r="40" spans="1:7" x14ac:dyDescent="0.25">
      <c r="A40" s="8"/>
      <c r="B40" s="18"/>
      <c r="C40" s="18"/>
      <c r="D40" s="18">
        <v>0</v>
      </c>
      <c r="E40" s="18"/>
      <c r="F40" s="18"/>
      <c r="G40" s="9"/>
    </row>
    <row r="41" spans="1:7" x14ac:dyDescent="0.25">
      <c r="A41" s="14" t="s">
        <v>34</v>
      </c>
      <c r="B41" s="3"/>
      <c r="C41" s="3"/>
      <c r="D41" s="3">
        <v>0</v>
      </c>
      <c r="E41" s="3"/>
      <c r="F41" s="3"/>
      <c r="G41" s="16"/>
    </row>
    <row r="42" spans="1:7" x14ac:dyDescent="0.25">
      <c r="A42" s="8" t="s">
        <v>35</v>
      </c>
      <c r="B42" s="16"/>
      <c r="C42" s="16"/>
      <c r="D42" s="16">
        <v>0</v>
      </c>
      <c r="E42" s="16"/>
      <c r="F42" s="16"/>
      <c r="G42" s="16"/>
    </row>
    <row r="43" spans="1:7" x14ac:dyDescent="0.25">
      <c r="A43" s="19" t="s">
        <v>36</v>
      </c>
      <c r="B43" s="11"/>
      <c r="C43" s="9"/>
      <c r="D43" s="11">
        <v>0</v>
      </c>
      <c r="E43" s="12"/>
      <c r="F43" s="11"/>
      <c r="G43" s="9"/>
    </row>
    <row r="44" spans="1:7" x14ac:dyDescent="0.25">
      <c r="A44" s="19" t="s">
        <v>37</v>
      </c>
      <c r="B44" s="11"/>
      <c r="C44" s="9"/>
      <c r="D44" s="11">
        <v>0</v>
      </c>
      <c r="E44" s="12"/>
      <c r="F44" s="11"/>
      <c r="G44" s="9"/>
    </row>
    <row r="45" spans="1:7" x14ac:dyDescent="0.25">
      <c r="A45" s="18"/>
      <c r="B45" s="18"/>
      <c r="C45" s="18"/>
      <c r="D45" s="18">
        <v>0</v>
      </c>
      <c r="E45" s="18"/>
      <c r="F45" s="18"/>
      <c r="G45" s="9"/>
    </row>
    <row r="46" spans="1:7" x14ac:dyDescent="0.25">
      <c r="A46" s="8" t="s">
        <v>38</v>
      </c>
      <c r="B46" s="3"/>
      <c r="C46" s="3"/>
      <c r="D46" s="3">
        <v>0</v>
      </c>
      <c r="E46" s="3"/>
      <c r="F46" s="3"/>
      <c r="G46" s="16"/>
    </row>
    <row r="47" spans="1:7" x14ac:dyDescent="0.25">
      <c r="A47" s="19" t="s">
        <v>36</v>
      </c>
      <c r="B47" s="11"/>
      <c r="C47" s="9"/>
      <c r="D47" s="11">
        <v>0</v>
      </c>
      <c r="E47" s="12"/>
      <c r="F47" s="11"/>
      <c r="G47" s="3"/>
    </row>
    <row r="48" spans="1:7" x14ac:dyDescent="0.25">
      <c r="A48" s="19" t="s">
        <v>37</v>
      </c>
      <c r="B48" s="11"/>
      <c r="C48" s="9"/>
      <c r="D48" s="11">
        <v>0</v>
      </c>
      <c r="E48" s="12"/>
      <c r="F48" s="11"/>
      <c r="G48" s="3"/>
    </row>
    <row r="49" spans="1:7" x14ac:dyDescent="0.25">
      <c r="B49" s="3"/>
      <c r="C49" s="3"/>
      <c r="D49" s="3">
        <v>0</v>
      </c>
      <c r="E49" s="3"/>
      <c r="F49" s="3"/>
      <c r="G49" s="3"/>
    </row>
    <row r="50" spans="1:7" x14ac:dyDescent="0.25">
      <c r="A50" s="14" t="s">
        <v>39</v>
      </c>
      <c r="B50" s="20">
        <v>241660627</v>
      </c>
      <c r="C50" s="20"/>
      <c r="D50" s="20">
        <v>158905307</v>
      </c>
      <c r="F50" s="20">
        <f>F35</f>
        <v>124596867.8587091</v>
      </c>
    </row>
    <row r="51" spans="1:7" x14ac:dyDescent="0.25">
      <c r="A51" s="14"/>
      <c r="D51" s="2">
        <v>0</v>
      </c>
    </row>
    <row r="52" spans="1:7" x14ac:dyDescent="0.25">
      <c r="A52" s="7" t="s">
        <v>40</v>
      </c>
      <c r="D52" s="2">
        <v>0</v>
      </c>
    </row>
    <row r="53" spans="1:7" x14ac:dyDescent="0.25">
      <c r="A53" s="14"/>
      <c r="D53" s="2">
        <v>0</v>
      </c>
    </row>
    <row r="54" spans="1:7" x14ac:dyDescent="0.25">
      <c r="A54" s="14" t="s">
        <v>41</v>
      </c>
      <c r="D54" s="2">
        <v>0</v>
      </c>
    </row>
    <row r="55" spans="1:7" x14ac:dyDescent="0.25">
      <c r="A55" s="8" t="s">
        <v>42</v>
      </c>
      <c r="B55" s="11"/>
      <c r="C55" s="9"/>
      <c r="D55" s="11">
        <v>0</v>
      </c>
      <c r="E55" s="12"/>
      <c r="F55" s="11"/>
    </row>
    <row r="56" spans="1:7" x14ac:dyDescent="0.25">
      <c r="A56" s="8" t="s">
        <v>43</v>
      </c>
      <c r="B56" s="11"/>
      <c r="C56" s="9"/>
      <c r="D56" s="11">
        <v>0</v>
      </c>
      <c r="E56" s="12"/>
      <c r="F56" s="11"/>
    </row>
    <row r="57" spans="1:7" x14ac:dyDescent="0.25">
      <c r="A57" s="13" t="s">
        <v>55</v>
      </c>
      <c r="B57" s="11"/>
      <c r="C57" s="9"/>
      <c r="D57" s="11">
        <v>0</v>
      </c>
      <c r="E57" s="12"/>
      <c r="F57" s="11"/>
    </row>
    <row r="58" spans="1:7" x14ac:dyDescent="0.25">
      <c r="A58" s="8" t="s">
        <v>44</v>
      </c>
      <c r="B58" s="11"/>
      <c r="C58" s="9"/>
      <c r="D58" s="11">
        <v>0</v>
      </c>
      <c r="E58" s="12"/>
      <c r="F58" s="11"/>
    </row>
    <row r="59" spans="1:7" x14ac:dyDescent="0.25">
      <c r="A59" s="14" t="s">
        <v>45</v>
      </c>
      <c r="B59" s="20"/>
      <c r="C59" s="20"/>
      <c r="D59" s="20">
        <v>0</v>
      </c>
      <c r="F59" s="20">
        <f>SUM(F55:F58)</f>
        <v>0</v>
      </c>
    </row>
    <row r="60" spans="1:7" x14ac:dyDescent="0.25">
      <c r="A60" s="22"/>
      <c r="D60" s="2">
        <v>0</v>
      </c>
    </row>
    <row r="61" spans="1:7" x14ac:dyDescent="0.25">
      <c r="A61" s="14" t="s">
        <v>46</v>
      </c>
      <c r="D61" s="2">
        <v>0</v>
      </c>
    </row>
    <row r="62" spans="1:7" x14ac:dyDescent="0.25">
      <c r="A62" s="8" t="s">
        <v>47</v>
      </c>
      <c r="B62" s="11"/>
      <c r="C62" s="9"/>
      <c r="D62" s="11">
        <v>0</v>
      </c>
      <c r="E62" s="12"/>
      <c r="F62" s="11"/>
    </row>
    <row r="63" spans="1:7" x14ac:dyDescent="0.25">
      <c r="A63" s="8" t="s">
        <v>48</v>
      </c>
      <c r="B63" s="11"/>
      <c r="C63" s="9"/>
      <c r="D63" s="11">
        <v>0</v>
      </c>
      <c r="E63" s="12"/>
      <c r="F63" s="11"/>
    </row>
    <row r="64" spans="1:7" x14ac:dyDescent="0.25">
      <c r="A64" s="8" t="s">
        <v>49</v>
      </c>
      <c r="B64" s="11"/>
      <c r="C64" s="9"/>
      <c r="D64" s="11">
        <v>0</v>
      </c>
      <c r="E64" s="12"/>
      <c r="F64" s="11"/>
    </row>
    <row r="65" spans="1:6" x14ac:dyDescent="0.25">
      <c r="A65" s="13" t="s">
        <v>55</v>
      </c>
      <c r="B65" s="11"/>
      <c r="C65" s="9"/>
      <c r="D65" s="11">
        <v>0</v>
      </c>
      <c r="E65" s="12"/>
      <c r="F65" s="11"/>
    </row>
    <row r="66" spans="1:6" x14ac:dyDescent="0.25">
      <c r="A66" s="8" t="s">
        <v>50</v>
      </c>
      <c r="B66" s="11"/>
      <c r="C66" s="9"/>
      <c r="D66" s="11">
        <v>0</v>
      </c>
      <c r="E66" s="12"/>
      <c r="F66" s="11"/>
    </row>
    <row r="67" spans="1:6" x14ac:dyDescent="0.25">
      <c r="A67" s="14" t="s">
        <v>45</v>
      </c>
      <c r="B67" s="20"/>
      <c r="C67" s="20"/>
      <c r="D67" s="20">
        <v>0</v>
      </c>
      <c r="F67" s="20">
        <f>SUM(F62:F66)</f>
        <v>0</v>
      </c>
    </row>
    <row r="68" spans="1:6" x14ac:dyDescent="0.25">
      <c r="A68" s="22"/>
    </row>
    <row r="69" spans="1:6" x14ac:dyDescent="0.25">
      <c r="A69" s="14" t="s">
        <v>51</v>
      </c>
      <c r="B69" s="20"/>
      <c r="C69" s="20"/>
      <c r="D69" s="20">
        <v>0</v>
      </c>
      <c r="F69" s="20">
        <f>SUM(F59,F67)</f>
        <v>0</v>
      </c>
    </row>
    <row r="70" spans="1:6" x14ac:dyDescent="0.25">
      <c r="A70" s="22"/>
      <c r="B70" s="20"/>
      <c r="C70" s="21"/>
      <c r="D70" s="20"/>
      <c r="F70" s="20"/>
    </row>
    <row r="71" spans="1:6" ht="15.75" thickBot="1" x14ac:dyDescent="0.3">
      <c r="A71" s="14" t="s">
        <v>52</v>
      </c>
      <c r="B71" s="23">
        <v>241660627</v>
      </c>
      <c r="C71" s="23"/>
      <c r="D71" s="23">
        <v>158905307</v>
      </c>
      <c r="F71" s="23">
        <f>F69+F50</f>
        <v>124596867.8587091</v>
      </c>
    </row>
    <row r="72" spans="1:6" ht="15.75" thickTop="1" x14ac:dyDescent="0.25">
      <c r="A72" s="8"/>
    </row>
    <row r="73" spans="1:6" x14ac:dyDescent="0.25">
      <c r="A73" s="7" t="s">
        <v>53</v>
      </c>
    </row>
    <row r="74" spans="1:6" x14ac:dyDescent="0.25">
      <c r="A74" s="8" t="s">
        <v>32</v>
      </c>
      <c r="B74" s="24"/>
      <c r="D74" s="24"/>
      <c r="F74" s="24"/>
    </row>
    <row r="75" spans="1:6" x14ac:dyDescent="0.25">
      <c r="A75" s="8" t="s">
        <v>33</v>
      </c>
      <c r="B75" s="24"/>
      <c r="D75" s="24"/>
      <c r="F75" s="24"/>
    </row>
    <row r="78" spans="1:6" x14ac:dyDescent="0.25">
      <c r="B78" s="25"/>
      <c r="C78" s="25"/>
      <c r="D78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Bego</dc:creator>
  <cp:lastModifiedBy>Migena Bego</cp:lastModifiedBy>
  <dcterms:created xsi:type="dcterms:W3CDTF">2023-07-12T11:37:51Z</dcterms:created>
  <dcterms:modified xsi:type="dcterms:W3CDTF">2024-06-27T12:18:04Z</dcterms:modified>
</cp:coreProperties>
</file>