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C26"/>
  <c r="C27" s="1"/>
  <c r="C25"/>
  <c r="C23"/>
  <c r="B23"/>
  <c r="M6"/>
  <c r="B25" l="1"/>
  <c r="B27" s="1"/>
  <c r="C12"/>
  <c r="C17"/>
  <c r="M11"/>
  <c r="M25"/>
  <c r="N14"/>
  <c r="M8"/>
  <c r="M26"/>
  <c r="N22"/>
  <c r="M16"/>
  <c r="N9"/>
  <c r="N23"/>
  <c r="M13"/>
  <c r="N20"/>
  <c r="M14"/>
  <c r="N25"/>
  <c r="N17"/>
  <c r="M15"/>
  <c r="N8"/>
  <c r="N26"/>
  <c r="M19"/>
  <c r="N12"/>
  <c r="M20"/>
  <c r="N6"/>
  <c r="M17"/>
  <c r="N7"/>
  <c r="N21"/>
  <c r="M18"/>
  <c r="N15"/>
  <c r="M9"/>
  <c r="M23"/>
  <c r="N16"/>
  <c r="N10"/>
  <c r="M24"/>
  <c r="M7"/>
  <c r="M21"/>
  <c r="N11"/>
  <c r="N24"/>
  <c r="M22"/>
  <c r="N18"/>
  <c r="M12"/>
  <c r="M27"/>
  <c r="N19"/>
  <c r="M10"/>
  <c r="N13"/>
  <c r="N2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<sst xmlns="http://schemas.openxmlformats.org/spreadsheetml/2006/main" count="26" uniqueCount="25">
  <si>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</si>
  <si>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</si>
  <si>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</si>
  <si>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</si>
  <si>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</si>
  <si>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</si>
  <si>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</si>
  <si>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</si>
  <si>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</si>
  <si>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</si>
  <si>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</si>
  <si>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</si>
  <si>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</si>
  <si>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</si>
  <si>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</si>
  <si>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</si>
  <si>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</si>
  <si>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</si>
  <si>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</si>
  <si>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</si>
  <si>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</si>
  <si>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</si>
  <si>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</si>
  <si>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</si>
  <si>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 xml:space="preserve">Viti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</si>
</sst>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3" fontId="1" fillId="2" borderId="0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2" sqref="F12"/>
    </sheetView>
  </sheetViews>
  <sheetFormatPr defaultRowHeight="1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23</v>
      </c>
      <c r="N1" s="16" t="s">
        <v>22</v>
      </c>
    </row>
    <row r="2" spans="1:14" ht="15" customHeight="1">
      <c r="A2" s="23" t="s">
        <v>21</v>
      </c>
      <c r="B2" s="15" t="s">
        <v>24</v>
      </c>
      <c r="C2" s="15" t="s">
        <v>24</v>
      </c>
    </row>
    <row r="3" spans="1:14" ht="15" customHeight="1">
      <c r="A3" s="24"/>
      <c r="B3" s="17">
        <v>2020</v>
      </c>
      <c r="C3" s="17">
        <v>2019</v>
      </c>
    </row>
    <row r="4" spans="1:14">
      <c r="A4" s="14" t="s">
        <v>20</v>
      </c>
      <c r="B4" s="1"/>
      <c r="C4" s="1"/>
    </row>
    <row r="5" spans="1:14">
      <c r="B5" s="18"/>
      <c r="C5" s="19"/>
    </row>
    <row r="6" spans="1:14">
      <c r="A6" s="9" t="s">
        <v>19</v>
      </c>
      <c r="B6" s="19">
        <v>9363650</v>
      </c>
      <c r="C6" s="19">
        <v>7615248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/>
      <c r="C7" s="20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>
      <c r="A10" s="9" t="s">
        <v>15</v>
      </c>
      <c r="B10" s="19">
        <v>-7725152</v>
      </c>
      <c r="C10" s="19">
        <v>-5050165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>
      <c r="A12" s="9" t="s">
        <v>13</v>
      </c>
      <c r="B12" s="21">
        <f>SUM(B13:B14)</f>
        <v>-1106326</v>
      </c>
      <c r="C12" s="21">
        <f>SUM(C13:C14)</f>
        <v>-900971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>
      <c r="A13" s="13" t="s">
        <v>12</v>
      </c>
      <c r="B13" s="19">
        <v>-622552</v>
      </c>
      <c r="C13" s="19">
        <v>-530583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>
      <c r="A14" s="13" t="s">
        <v>11</v>
      </c>
      <c r="B14" s="19">
        <v>-483774</v>
      </c>
      <c r="C14" s="19">
        <v>-370388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>
      <c r="A15" s="9" t="s">
        <v>10</v>
      </c>
      <c r="B15" s="19">
        <v>-8138</v>
      </c>
      <c r="C15" s="19">
        <v>-9965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>
      <c r="A16" s="9" t="s">
        <v>9</v>
      </c>
      <c r="B16" s="19">
        <v>-186195</v>
      </c>
      <c r="C16" s="19">
        <v>-203980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>
      <c r="A17" s="10" t="s">
        <v>8</v>
      </c>
      <c r="B17" s="22">
        <f>SUM(B6:B12,B15:B16)</f>
        <v>337839</v>
      </c>
      <c r="C17" s="22">
        <f>SUM(C6:C12,C15:C16)</f>
        <v>1450167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>
      <c r="A18" s="7"/>
      <c r="B18" s="12"/>
      <c r="C18" s="12"/>
      <c r="M18" t="e">
        <f t="shared" ca="1" si="1"/>
        <v>#NAME?</v>
      </c>
      <c r="N18" t="e">
        <f t="shared" ca="1" si="0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>
      <c r="A22" s="9" t="s">
        <v>4</v>
      </c>
      <c r="B22" s="19">
        <v>-30022</v>
      </c>
      <c r="C22" s="19">
        <v>-13104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>
      <c r="A23" s="7" t="s">
        <v>3</v>
      </c>
      <c r="B23" s="22">
        <f>B22</f>
        <v>-30022</v>
      </c>
      <c r="C23" s="22">
        <f>C22</f>
        <v>-13104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>
      <c r="A25" s="3" t="s">
        <v>2</v>
      </c>
      <c r="B25" s="6">
        <f>B17+B23</f>
        <v>307817</v>
      </c>
      <c r="C25" s="6">
        <f>C17+C23</f>
        <v>1437063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>
      <c r="A26" s="5" t="s">
        <v>1</v>
      </c>
      <c r="B26" s="4"/>
      <c r="C26" s="19">
        <f>-0.05*C25</f>
        <v>-71853.150000000009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>
      <c r="A27" s="3" t="s">
        <v>0</v>
      </c>
      <c r="B27" s="2">
        <f>B26+B25</f>
        <v>307817</v>
      </c>
      <c r="C27" s="2">
        <f>C26+C25</f>
        <v>1365209.85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2021-03-23T11:20:17Z</dcterms:modified>
</cp:coreProperties>
</file>